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Data\Floorball\Forms\Current Forms\"/>
    </mc:Choice>
  </mc:AlternateContent>
  <xr:revisionPtr revIDLastSave="0" documentId="8_{EE6975C7-CF1C-40FE-8AA1-F83B12D9961C}" xr6:coauthVersionLast="47" xr6:coauthVersionMax="47" xr10:uidLastSave="{00000000-0000-0000-0000-000000000000}"/>
  <bookViews>
    <workbookView xWindow="28680" yWindow="-120" windowWidth="29040" windowHeight="15720" xr2:uid="{E2FA905C-DA30-4352-9E68-C79F605A3D8F}"/>
  </bookViews>
  <sheets>
    <sheet name="SO Order Summary" sheetId="1" r:id="rId1"/>
    <sheet name="2026 SO Order Form" sheetId="2" r:id="rId2"/>
    <sheet name="Blank SO Order Form" sheetId="3" r:id="rId3"/>
    <sheet name="Pkg-What to Order" sheetId="4" r:id="rId4"/>
    <sheet name="Sizing" sheetId="5" r:id="rId5"/>
  </sheets>
  <definedNames>
    <definedName name="_xlnm.Print_Area" localSheetId="1">'2026 SO Order Form'!$A$1:$I$115</definedName>
    <definedName name="_xlnm.Print_Area" localSheetId="2">'Blank SO Order Form'!$A$1:$I$131</definedName>
    <definedName name="_xlnm.Print_Area" localSheetId="4">Sizing!$A$1:$F$46</definedName>
    <definedName name="_xlnm.Print_Titles" localSheetId="1">'2026 SO Order Form'!$1:$7</definedName>
    <definedName name="_xlnm.Print_Titles" localSheetId="2">'Blank SO Order Form'!$1:$7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2" i="2" l="1"/>
  <c r="I111" i="2"/>
  <c r="I110" i="2"/>
  <c r="I109" i="2"/>
  <c r="I108" i="2"/>
  <c r="I107" i="2"/>
  <c r="I106" i="2"/>
  <c r="I105" i="2"/>
  <c r="I103" i="2"/>
  <c r="I102" i="2"/>
  <c r="I101" i="2"/>
  <c r="I100" i="2"/>
  <c r="I99" i="2"/>
  <c r="I98" i="2"/>
  <c r="I97" i="2"/>
  <c r="I96" i="2"/>
  <c r="I95" i="2"/>
  <c r="I94" i="2"/>
  <c r="I93" i="2"/>
  <c r="I92" i="2"/>
  <c r="I91" i="2"/>
  <c r="I90" i="2"/>
  <c r="I88" i="2"/>
  <c r="I86" i="2"/>
  <c r="I85" i="2"/>
  <c r="I83" i="2"/>
  <c r="I82" i="2"/>
  <c r="I81" i="2"/>
  <c r="I80" i="2"/>
  <c r="I79" i="2"/>
  <c r="I77" i="2"/>
  <c r="I76" i="2"/>
  <c r="I75" i="2"/>
  <c r="I74" i="2"/>
  <c r="I73" i="2"/>
  <c r="I72" i="2"/>
  <c r="I70" i="2"/>
  <c r="I69" i="2"/>
  <c r="I68" i="2"/>
  <c r="I67" i="2"/>
  <c r="I66" i="2"/>
  <c r="I64" i="2"/>
  <c r="I63" i="2"/>
  <c r="I61" i="2"/>
  <c r="I60" i="2"/>
  <c r="I58" i="2"/>
  <c r="I56" i="2"/>
  <c r="I55" i="2"/>
  <c r="I54" i="2"/>
  <c r="I51" i="2"/>
  <c r="I50" i="2"/>
  <c r="I48" i="2"/>
  <c r="I47" i="2"/>
  <c r="I46" i="2"/>
  <c r="I44" i="2"/>
  <c r="I43" i="2"/>
  <c r="I42" i="2"/>
  <c r="G37" i="2"/>
  <c r="I114" i="2" s="1"/>
  <c r="I27" i="2"/>
  <c r="I18" i="2"/>
  <c r="I9" i="2"/>
  <c r="I37" i="2" s="1"/>
  <c r="I1" i="2"/>
  <c r="I115" i="2" l="1"/>
  <c r="D11" i="1" s="1"/>
  <c r="D13" i="1" s="1"/>
  <c r="C14" i="1" s="1"/>
  <c r="D14" i="1"/>
  <c r="D15" i="1" s="1"/>
  <c r="D17" i="1" s="1"/>
</calcChain>
</file>

<file path=xl/sharedStrings.xml><?xml version="1.0" encoding="utf-8"?>
<sst xmlns="http://schemas.openxmlformats.org/spreadsheetml/2006/main" count="628" uniqueCount="325">
  <si>
    <t xml:space="preserve">Order Date:  </t>
  </si>
  <si>
    <t>2026 Special Olympics Floorball Package Order Summary</t>
  </si>
  <si>
    <t>Order Summary</t>
  </si>
  <si>
    <t>Product Total</t>
  </si>
  <si>
    <t>Order Discount:</t>
  </si>
  <si>
    <t>Order Total:</t>
  </si>
  <si>
    <t>Shipping:</t>
  </si>
  <si>
    <t>Grand Total:</t>
  </si>
  <si>
    <t xml:space="preserve">Discount Tiers:  </t>
  </si>
  <si>
    <t>10% if &gt; $1,000</t>
  </si>
  <si>
    <t>15% if &gt; $5,000</t>
  </si>
  <si>
    <t>Place Orders With:</t>
  </si>
  <si>
    <t>Darryl Gross</t>
  </si>
  <si>
    <t>FloorballPlanet</t>
  </si>
  <si>
    <t>Email:  sales@floorballplanet.com</t>
  </si>
  <si>
    <t>2009 108th St, Suite 903</t>
  </si>
  <si>
    <t>Tel:  (817) 806-5002 / Fax: (817) 560-0127</t>
  </si>
  <si>
    <t>www.floorballplanet.com</t>
  </si>
  <si>
    <t>Grand Prairie, TX  75050</t>
  </si>
  <si>
    <t>Customer Information</t>
  </si>
  <si>
    <t>Ship-To</t>
  </si>
  <si>
    <t>Bill-To (if different)</t>
  </si>
  <si>
    <t xml:space="preserve">Name:  </t>
  </si>
  <si>
    <t xml:space="preserve">Address:  </t>
  </si>
  <si>
    <t>UPS Zone</t>
  </si>
  <si>
    <t xml:space="preserve">CSZ:  </t>
  </si>
  <si>
    <t xml:space="preserve">Telephone:  </t>
  </si>
  <si>
    <t xml:space="preserve">Email:  </t>
  </si>
  <si>
    <t xml:space="preserve">Contact:  </t>
  </si>
  <si>
    <t xml:space="preserve">Terms:  </t>
  </si>
  <si>
    <t>Credit Card / P.O. / C.O.D.</t>
  </si>
  <si>
    <t>PO No:</t>
  </si>
  <si>
    <t xml:space="preserve">Credit Card No:  </t>
  </si>
  <si>
    <t>Expiration:</t>
  </si>
  <si>
    <t>Order Notes:</t>
  </si>
  <si>
    <t>Order Date:</t>
  </si>
  <si>
    <t>2026 Special Olympics Package Order Form</t>
  </si>
  <si>
    <t>Updated:</t>
  </si>
  <si>
    <t>Custom build your group package.  Start with a stick set and add more items at special discounted prices.</t>
  </si>
  <si>
    <t>For Orders of $1,000 or more, get an additional 10% Discount.  For Larger Orders, 15% Discount.</t>
  </si>
  <si>
    <t>SO</t>
  </si>
  <si>
    <t>ORDER QUANTITIES</t>
  </si>
  <si>
    <t>Code</t>
  </si>
  <si>
    <t>Description</t>
  </si>
  <si>
    <t>Price</t>
  </si>
  <si>
    <t># Sticks This Length</t>
  </si>
  <si>
    <t>Total</t>
  </si>
  <si>
    <t>(Package Price)</t>
  </si>
  <si>
    <t>Qty:</t>
  </si>
  <si>
    <t>(Enter # sticks each length, total 10 sticks, 1/2 lime, 1/2 black unless specified)</t>
  </si>
  <si>
    <t>(Enter # sticks each length, total 10 sticks, 1/2 black, 1/2 silver unless specified)</t>
  </si>
  <si>
    <t>Qty/Side:</t>
  </si>
  <si>
    <t>(Enter # sticks each length and specify shooting side, e.g., 4L/6R, total 10 sticks)</t>
  </si>
  <si>
    <t xml:space="preserve"># Stick Sets and Subtotal: </t>
  </si>
  <si>
    <t>STICKS, BALLS, BAGS, TRAINING MATERIALS - Include These at a Discounted Price When You Order a Stick Set Above or Build Your Own Set</t>
  </si>
  <si>
    <t>Score &amp; FBP Straight Blade Series - NOT IFF certified</t>
  </si>
  <si>
    <t>Lime</t>
  </si>
  <si>
    <t>Black</t>
  </si>
  <si>
    <t>Silver</t>
  </si>
  <si>
    <t>Black or Silver</t>
  </si>
  <si>
    <t>Wooloc, Campus, FBP and Fatpipe Precurved Sticks - IFF Certified</t>
  </si>
  <si>
    <t>Left</t>
  </si>
  <si>
    <t>Right</t>
  </si>
  <si>
    <t>Jr blade</t>
  </si>
  <si>
    <t>Limited Quantities</t>
  </si>
  <si>
    <t>Balls, Bags, and Accessories</t>
  </si>
  <si>
    <t>Black or Yellow-Orange</t>
  </si>
  <si>
    <t>Goalie Equipment</t>
  </si>
  <si>
    <t>XS, S, M, L, XL</t>
  </si>
  <si>
    <t>L, XL, XXL</t>
  </si>
  <si>
    <t>S. M, L, XL</t>
  </si>
  <si>
    <t>XS, M</t>
  </si>
  <si>
    <t>XS, S, M</t>
  </si>
  <si>
    <t>M, L</t>
  </si>
  <si>
    <t>Black or White</t>
  </si>
  <si>
    <t>Blue or White Trim</t>
  </si>
  <si>
    <t>S, M, L, XL, XXL</t>
  </si>
  <si>
    <t>M, L, XL, XXL</t>
  </si>
  <si>
    <t>S, M, L</t>
  </si>
  <si>
    <t>Goals</t>
  </si>
  <si>
    <t>Folding PVC</t>
  </si>
  <si>
    <t>Steel</t>
  </si>
  <si>
    <t>Total Quantity:</t>
  </si>
  <si>
    <t>Subtotal Group Packages:</t>
  </si>
  <si>
    <t xml:space="preserve">Date:  </t>
  </si>
  <si>
    <t>Retail</t>
  </si>
  <si>
    <t># Sets</t>
  </si>
  <si>
    <t>(Enter # sticks each length, total 10 sticks, 1/2 lime, 1/2 black)</t>
  </si>
  <si>
    <t>(Enter # sticks each length, total 10 sticks, 1/2 black, 1/2 silver)</t>
  </si>
  <si>
    <t># L/R ea Length</t>
  </si>
  <si>
    <t>Subtotal:</t>
  </si>
  <si>
    <t>Discount:</t>
  </si>
  <si>
    <t>Tel:  (817) 806-5002</t>
  </si>
  <si>
    <t>Fax: (817) 560-0127</t>
  </si>
  <si>
    <t>Credit Card / Terms / C.O.D.</t>
  </si>
  <si>
    <t>CCV:</t>
  </si>
  <si>
    <t>Group Packages</t>
  </si>
  <si>
    <t>What to Order?</t>
  </si>
  <si>
    <t>With all the choices available, choosing the best stick package can be confusing.  Here are some tips to help you make the best decision…</t>
  </si>
  <si>
    <t>Which Stick Model is Best?</t>
  </si>
  <si>
    <t>There are three considerations in choosing the best stick model for you program.  (1) Who are my players?  (2) What is the age range of my players?  (3) How and where will we play?</t>
  </si>
  <si>
    <r>
      <rPr>
        <b/>
        <sz val="11"/>
        <rFont val="Arial"/>
        <family val="2"/>
      </rPr>
      <t>(1)  Who are my players?</t>
    </r>
    <r>
      <rPr>
        <sz val="11"/>
        <rFont val="Arial"/>
        <family val="2"/>
      </rPr>
      <t xml:space="preserve">  Is this a school PE program with different players each session?  Is it an after-school or summer program where you will have the same kids playing all the time?  What is the floorball experience level?  Does your program cater to new players or first-timers?  </t>
    </r>
  </si>
  <si>
    <t>A school PE program is generally more structured than a recreation program.  In both cases, you will likely focus on beginners -- players who are brand new to floorball.  In an after school or intramural program, your average experience and skill level will increase.  Players will want to purchase their own floorball stick to play and practice at home.  If this is the case, your players should be encouraged to bring their own stick to your floorball sessions.</t>
  </si>
  <si>
    <t>Our pre-configured stick sets are built around a straight blade floorball stick -- the Score One or the FloorballPlanet School Stick.  Players will be most comfortable shooting left or shooting right and you have no idea of how many in your group will shoot from a particular side.  With a straight blade stick, you solve this problem.  A straight blade stick can be played equally well from either side.  However, you get less performance from a straight blade stick.  A precurved stick does not cost much more than a straight blade stick yet the curved stick is better for stick handling, passing and shooting.  An individual player will always choose a precurved stick. Since there is the perception that a precurved stick is "better", your serious players will want to obtain their own which means you won't need as many straight blade sticks in your program.  Remember, being left handed or right handed has no bearing on which way a player shoots.</t>
  </si>
  <si>
    <t>A hockey program that incorporates floorball into its off-ice and dryland training program or a college intramural program will likely focus on precurved sticks because of the better performance and because players will practice at home.  We have a large selection of precurved sticks available for these types of programs.  In this case, consider building your own stick package.</t>
  </si>
  <si>
    <t>Floorball is a internationally recognized winter sport for Special Olympics.  Choosing sticks for Speical Olympics athletes is no different than any other program.  Due to the need for precurved sticks for SO competition, we offer a curved stick set using the Shadow series for SO programs.</t>
  </si>
  <si>
    <r>
      <rPr>
        <b/>
        <sz val="11"/>
        <rFont val="Arial"/>
        <family val="2"/>
      </rPr>
      <t>(2)  What is the age range of my players?</t>
    </r>
    <r>
      <rPr>
        <sz val="11"/>
        <rFont val="Arial"/>
        <family val="2"/>
      </rPr>
      <t xml:space="preserve">  Since floorball is played at all ages, floorball sticks come in different sizes.  For best results, your players should have a stick of the correct size.  As a general rule, a stick should come up to an inch or two above the belly button (or mid-sternum for a young player) when the stick is held in front of the body with the blade on the floor.</t>
    </r>
  </si>
  <si>
    <t>Our straight blade floorball sticks come in three basic sizes - 75 cm, 85 cm and 95 cm.  These sizes refer to the length of the shaft (not the total length of the stick).  You may see stick sets of other suppliers with size reference in inches.  To get the equivalent size, multiply each inch by 2.5 to get the metric length.  For example, a 34 inch stick is the equivalent of an 85 cm stick.  There is a stick sizing chart above and we show this in many other places.  A 75 cm stick is ideally suited for a player 4'1" to 4'6" tall, an 85 cm stick for heights 4'8" to 5'3" and a 95 cm stick for players 5'4" to 6' tall.  There are smaller and larger sticks available, but generally not in a straight blade model.  We offer a custom straight blade stick option for very young or very tall players.</t>
  </si>
  <si>
    <t>A 75 cm stick is generally appropriate for school grades 2-4, an 85 cm stick for later elementary grades through middle school and a 95 cm stick is best for taller middle school through high school and adult.  Our basic stick packages use a mix of stick lengths in an attempt to match the players in each grade level.  In all cases, we can modify the stick lengths in any package to meet your requirements.  NOTE:  If you are trying to fit your package to a wide range of players, it is better to err on the side of longer sticks.  We would rather see an elementary player use an 85 or 95 cm stick than a tall middle school or high school player be forced to use a 75 cm stick.</t>
  </si>
  <si>
    <t>Young players (pre-K, kindergarten and 1st grade) presents its own challenges.  Our shortest straight blade sticks, 75 cm, can be too big for young children to handle effectively.  For early elementary (kindergarten and 1st grade), we can create a custom stick in 65 cm length with a straight blade so be sure to ask about this option.  For young kids, you can select one of the short precurved kid sticks (65 cm Wooloc) or consider a mini stick such as the Salming or Fatpipe Mini.  These sticks not only are shorter in length, they also have thinner shafts for easier gripping by small hands.  We don't create standard packages with these sticks, they can be custom ordered.</t>
  </si>
  <si>
    <t>Most of our stick sets come with standard regulation floorballs.  For younger players, we have found that a softer, more flexible ball can provide a better playing experience.  The ball has less action which reduces the bounce on the floor making it easier to control.  It also reduces the "ouch" if the ball inadvertantly flies up to strikes the player in the upper body.  The Flex ball is also popular for Special Olympics.</t>
  </si>
  <si>
    <r>
      <t>(3) How and Where will we play?</t>
    </r>
    <r>
      <rPr>
        <sz val="11"/>
        <rFont val="Arial"/>
        <family val="2"/>
      </rPr>
      <t xml:space="preserve">  A PE class in elementary school will have a different style of play than high school or college rec/intramural.  Hockey players will play more aggresively than Special Olympics athletes.</t>
    </r>
    <r>
      <rPr>
        <b/>
        <sz val="11"/>
        <rFont val="Arial"/>
        <family val="2"/>
      </rPr>
      <t xml:space="preserve">  </t>
    </r>
    <r>
      <rPr>
        <sz val="11"/>
        <rFont val="Arial"/>
        <family val="2"/>
      </rPr>
      <t xml:space="preserve">The blades on our straight blade sticks are relatively soft and will tend to wear quickly when played outdoors on a rough asphalt or concrete surface.  The blades on our precurved sticks have a harder composition so they tend to last longer under these conditions. </t>
    </r>
    <r>
      <rPr>
        <b/>
        <sz val="11"/>
        <rFont val="Arial"/>
        <family val="2"/>
      </rPr>
      <t xml:space="preserve"> NOTE:  OUR STRAIGHT BLADE STICKS ARE NOT IFF-CERTIFIED.  That means they cannot be used in competitions sanctioned by the International Floorball Federation.  ALL OF OUR PRECURVED STICKS ARE IFF-CERTIFIED.  If you are planning to enter national or international tournaments, you are advised to choose precurved sticks.</t>
    </r>
  </si>
  <si>
    <t>What about Goals?</t>
  </si>
  <si>
    <t>As a competitive team game, the winner is the team which scores the most goals.  You therefore need a goal at each end of the court or playing area.  Sanctioned floorball competition is also played with a dedicated goalie.  A floorball goalie does NOT play with a stick adn is the only player with protective equipment.  Goalies are used in a variety of game formats (3v3, 4v4, 5v5, etc.).  When playing with a goalie, a regulation size floorball goal is best.  This goal has a steel frame and is 160 cm (64 inches) wide by 115 cm (46 inches) high.</t>
  </si>
  <si>
    <t>While a regulation steel goal provides for the best competitive game, transport and storage can be an issue.  Many programs do not have the luxury of storing their floorball goals on-site.  To transport a steel frame goal, you need a pickup truck bed or a trailer.  An alternative for goalie play is to use a street hockey PVC goal -- 54" or 48" wide.  These are less expensive and can be transported more easily since the PVC tubes can be separated from the connectors to fit the goal in the trunk of a car.</t>
  </si>
  <si>
    <t>Most programs begin floorball activity without goalies -- only field players.  Dedicated goalies are added later after the program grows and develops.  If playing without goalies, it makes sense to use a smaller goal.  A field player is positioned in front of the goal in this case or you can have the goal undefended.  Most smaller goals are foldable which makes them easy to transport and store.  The "Floorball Easy Goal" is an excellent option -- it is lightweight, inexpensive, and it folds to fit in a standard floorball big stickbag.  This allows you to put sticks, balls and goals, everything you need for a game in a single bag.  The downside to the PVC Easy Goal is the light weight -- when set on a floor, it can be easily shifted with a hard shot or if somebody bumps it when passing by.  There are also steel folding goals available in 90 cm x 60 cm (36" x 24") or smaller size.  The steel frames make these goals more durable and they maintain their position better than the PVC goal.  These types of goals fold flat for easy transport in the back of a car.</t>
  </si>
  <si>
    <t>Floorball Sizing Chart</t>
  </si>
  <si>
    <t>Stick Sizing</t>
  </si>
  <si>
    <t>Player Height</t>
  </si>
  <si>
    <t>Shaft Length</t>
  </si>
  <si>
    <t>Shaft+Blade</t>
  </si>
  <si>
    <t>3'8" to 4'2"</t>
  </si>
  <si>
    <t>65-67 cm</t>
  </si>
  <si>
    <t>78 cm</t>
  </si>
  <si>
    <t>4'2" to 4'4"</t>
  </si>
  <si>
    <t>72 cm</t>
  </si>
  <si>
    <t>83 cm</t>
  </si>
  <si>
    <t>4'3" to 4'6"</t>
  </si>
  <si>
    <t>75-77 cm</t>
  </si>
  <si>
    <t>88 cm</t>
  </si>
  <si>
    <t>4'6" to 5'0"</t>
  </si>
  <si>
    <t>80-82 cm</t>
  </si>
  <si>
    <t>93 cm</t>
  </si>
  <si>
    <t>5'0" to 5'4"</t>
  </si>
  <si>
    <t>85-87 cm</t>
  </si>
  <si>
    <t>98 cm</t>
  </si>
  <si>
    <t>5'4" to 5'8"</t>
  </si>
  <si>
    <t>92 cm</t>
  </si>
  <si>
    <t>103 cm</t>
  </si>
  <si>
    <t>5'8" to 5'11"</t>
  </si>
  <si>
    <t>96 cm</t>
  </si>
  <si>
    <t>107 cm</t>
  </si>
  <si>
    <t>5'11" to 6'1"</t>
  </si>
  <si>
    <t>100-101 cm</t>
  </si>
  <si>
    <t>111 cm</t>
  </si>
  <si>
    <t xml:space="preserve"> + 6'1"</t>
  </si>
  <si>
    <t>114 cm</t>
  </si>
  <si>
    <t>Goalie</t>
  </si>
  <si>
    <t>Protective</t>
  </si>
  <si>
    <t>Player Waist</t>
  </si>
  <si>
    <t>Pants</t>
  </si>
  <si>
    <t>Jersey</t>
  </si>
  <si>
    <t>4'6" to 4'9"</t>
  </si>
  <si>
    <t>23-25 in</t>
  </si>
  <si>
    <t>140 (JR)</t>
  </si>
  <si>
    <t>140-152 (JR)</t>
  </si>
  <si>
    <t>XS</t>
  </si>
  <si>
    <t>4'10" to 5'2"</t>
  </si>
  <si>
    <t>25-26 in</t>
  </si>
  <si>
    <t>152 (JR)</t>
  </si>
  <si>
    <t>152-164 (JR)</t>
  </si>
  <si>
    <t>S</t>
  </si>
  <si>
    <t>5'3" to 5'5"</t>
  </si>
  <si>
    <t>26-28 in</t>
  </si>
  <si>
    <t>164 (JR)</t>
  </si>
  <si>
    <t>164 (JR) - S</t>
  </si>
  <si>
    <t>M</t>
  </si>
  <si>
    <t>5'3" to 5'6"</t>
  </si>
  <si>
    <t>28-30 in</t>
  </si>
  <si>
    <t>S, M</t>
  </si>
  <si>
    <t>5'6" to 5'10"</t>
  </si>
  <si>
    <t>31-32 in</t>
  </si>
  <si>
    <t>5'6" to 6'0"</t>
  </si>
  <si>
    <t>33-34 in</t>
  </si>
  <si>
    <t>L</t>
  </si>
  <si>
    <t>5'6" to 6'1"</t>
  </si>
  <si>
    <t>34-38 in</t>
  </si>
  <si>
    <t>XL</t>
  </si>
  <si>
    <t xml:space="preserve"> + 5'10"</t>
  </si>
  <si>
    <t>+38 in</t>
  </si>
  <si>
    <t>XXL</t>
  </si>
  <si>
    <t>Goalie Knee Pads</t>
  </si>
  <si>
    <t>Measure around your lower thigh about 1-2 inches above the knee.</t>
  </si>
  <si>
    <t>Thigh Measure</t>
  </si>
  <si>
    <t>Size</t>
  </si>
  <si>
    <t>smaller than 15-1/2"</t>
  </si>
  <si>
    <t>15-1/2" to 16-1/2"</t>
  </si>
  <si>
    <t>16-3/4" to 17-1/2"</t>
  </si>
  <si>
    <t>17-1/2" to 19"</t>
  </si>
  <si>
    <t>19" to 20-1/2"</t>
  </si>
  <si>
    <t>larger than 20-1/2"</t>
  </si>
  <si>
    <t>Goalie Gloves</t>
  </si>
  <si>
    <t>GROUP PACKAGES - STRAIGHT BLADE STICK SETS</t>
  </si>
  <si>
    <t>SC1_10_SO</t>
  </si>
  <si>
    <t>Score One 10-Stick Set, Balls, Bag - NOT IFF</t>
  </si>
  <si>
    <t>SC1-75</t>
  </si>
  <si>
    <t>Score One Floorball Stick, 75 cm (select qty this length)</t>
  </si>
  <si>
    <t>SC1-85</t>
  </si>
  <si>
    <t>Score One Floorball Stick, 85 cm (select qty this length)</t>
  </si>
  <si>
    <t>SC1-95</t>
  </si>
  <si>
    <t>Score One Floorball Stick, 95 cm (select qty this length)</t>
  </si>
  <si>
    <t>723943-03W</t>
  </si>
  <si>
    <t>Fatpipe Standard Floorball White - 10 ea</t>
  </si>
  <si>
    <t>13104-FB</t>
  </si>
  <si>
    <t>Big Stickbag - Black, Floorball - holds up to 24 sticks</t>
  </si>
  <si>
    <t xml:space="preserve">Total Retail Value  (Discount:  -64.79): </t>
  </si>
  <si>
    <t>FBPSS_10_SO</t>
  </si>
  <si>
    <t>FloorballPlanet 10-Stick Set, Balls, Bag - NOT IFF</t>
  </si>
  <si>
    <t>FBPSS1-075</t>
  </si>
  <si>
    <t>FBP School Stick 33, 75 cm (select qty this length)</t>
  </si>
  <si>
    <t>FBPSS1-085</t>
  </si>
  <si>
    <t>FBP School Stick 27, 85 cm (select qty this length)</t>
  </si>
  <si>
    <t>FBPSS1-095</t>
  </si>
  <si>
    <t>FBP School Stick 27, 95 cm (select qty this length)</t>
  </si>
  <si>
    <t>SHADOW_10_SO</t>
  </si>
  <si>
    <t>FBP Shadow Precurved 10-Stick Set, Balls, Bag</t>
  </si>
  <si>
    <t>SHADOW-087L,R</t>
  </si>
  <si>
    <t>FBP Shadow 33 Floorball Stick, 87 cm (select qty this length/side)</t>
  </si>
  <si>
    <t>SHADOW-092L,R</t>
  </si>
  <si>
    <t>FBP Shadow 33 Floorball Stick, 92 cm (select qty this length/side)</t>
  </si>
  <si>
    <t>SHADOW-096L,R</t>
  </si>
  <si>
    <t>FBP Shadow 33 Floorball Stick, 96 cm (select qty this length/side)</t>
  </si>
  <si>
    <t>SHADOW-101L,R</t>
  </si>
  <si>
    <t>FBP Shadow 33 Floorball Stick, 101 cm (select qty this length/side)</t>
  </si>
  <si>
    <t>Score One Floorball Stick, 75 cm (Lime or Black) NOT IFF</t>
  </si>
  <si>
    <t>Score One Floorball Stick, 85 cm (Lime or Black) NOT IFF</t>
  </si>
  <si>
    <t>Score One Floorball Stick, 95 cm (Lime or Black) NOT IFF</t>
  </si>
  <si>
    <t>FBP School Stick 33, 75 cm (Black or Silver) NOT IFF</t>
  </si>
  <si>
    <t>FBP School Stick 27, 85 cm (Black or Silver) NOT IFF</t>
  </si>
  <si>
    <t>FBP School Stick 27, 95 cm (Black or Silver) NOT IFF</t>
  </si>
  <si>
    <t>CUSSTK-01-065</t>
  </si>
  <si>
    <t>Custom Stick, Raw Shaft, 65 cm, Black or Silver Blade-Grip</t>
  </si>
  <si>
    <t>CUSSTK-01-100</t>
  </si>
  <si>
    <t>Custom Stick, Raw Shaft, 100 cm, Black or Silver Blade-Grip</t>
  </si>
  <si>
    <t>6161052,53</t>
  </si>
  <si>
    <t>Wooloc Force 3.2 Floorball Stick, 65 cm (Left or Right)</t>
  </si>
  <si>
    <t>6161050,51</t>
  </si>
  <si>
    <t>Wooloc Force 3.2 Floorball Stick, 75 cm (Left or Right)</t>
  </si>
  <si>
    <t>6161048,49</t>
  </si>
  <si>
    <t>Wooloc Force 3.2 Floorball Stick, 87 cm (Left or Right)</t>
  </si>
  <si>
    <t>3106126-100R</t>
  </si>
  <si>
    <t>2017 Salming Campus Shooter 30, 100 cm, Right Only</t>
  </si>
  <si>
    <t>1098002-0107-096L,R</t>
  </si>
  <si>
    <t>2019 Salming Campus Shooter 30, 96 cm (Left or Right)</t>
  </si>
  <si>
    <t>1098002-0107-100R</t>
  </si>
  <si>
    <t>2019 Salming Campus Shooter 30, 100 cm (Right Only)</t>
  </si>
  <si>
    <t>1098001-1601-092L,R</t>
  </si>
  <si>
    <t>2019 Salming Campus Xplode 30, 92 cm (Left or Right)</t>
  </si>
  <si>
    <t>1098001-1601-096L,R</t>
  </si>
  <si>
    <t>2019 Salming Campus Xplode 30, 96 cm (Left or Right)</t>
  </si>
  <si>
    <t>SHADOW-082L,R</t>
  </si>
  <si>
    <t>FBP Shadow 33 Floorball Stick, 82 cm (Left or Right)</t>
  </si>
  <si>
    <t>FBP Shadow 33 Floorball Stick, 87 cm (Left or Right)</t>
  </si>
  <si>
    <t>FBP Shadow 33 Floorball Stick, 92 cm (Left or Right)</t>
  </si>
  <si>
    <t>FBP Shadow 33 Floorball Stick, 96 cm (Left or Right)</t>
  </si>
  <si>
    <t>FBP Shadow 33 Floorball Stick, 101 cm (Left or Right)</t>
  </si>
  <si>
    <t>Zortex-80L,R</t>
  </si>
  <si>
    <t>Fatpipe Zortex Floorball Stick, 80 cm (Left or Right)</t>
  </si>
  <si>
    <t>Zortex-87L,R</t>
  </si>
  <si>
    <t>Fatpipe Zortex Floorball Stick, 87 cm (Left or Right)</t>
  </si>
  <si>
    <t>Zortex-92L,R</t>
  </si>
  <si>
    <t>Fatpipe Zortex Floorball Stick, 92 cm (Left or Right)</t>
  </si>
  <si>
    <t>Zortex-96L,R</t>
  </si>
  <si>
    <t>Fatpipe Zortex Floorball Stick, 96 cm (Left or Right)</t>
  </si>
  <si>
    <t>Zortex-101L,R</t>
  </si>
  <si>
    <t>Fatpipe Zortex Floorball Stick, 101 cm (Left or Right)</t>
  </si>
  <si>
    <t>Zortex-103L,R</t>
  </si>
  <si>
    <t>Fatpipe Zortex Floorball Stick, 103 cm (Left or Right)</t>
  </si>
  <si>
    <t>AERO-C-X</t>
  </si>
  <si>
    <t>Aero Floorball (Colored) Blue, Lime, Orange, Green - choose color</t>
  </si>
  <si>
    <t>Fatpipe Standard Floorball White</t>
  </si>
  <si>
    <t>723943-10W</t>
  </si>
  <si>
    <t>Fatpipe Standard Floorball White, 10 Pack</t>
  </si>
  <si>
    <t>Exel Precision SL Floorball Color 4-pack</t>
  </si>
  <si>
    <t>FLEX_BALL</t>
  </si>
  <si>
    <t>Flex Funball - Bag of 6</t>
  </si>
  <si>
    <t>13104-XL</t>
  </si>
  <si>
    <t>Big Stickbag  - Black, Floorball XL - holds up to 36 sticks</t>
  </si>
  <si>
    <t>1350001017</t>
  </si>
  <si>
    <t>Tempish PRO SHIELD LX Eyewear</t>
  </si>
  <si>
    <t>1350000508-S/M/L/XL</t>
  </si>
  <si>
    <t>REACT PRO R1 Knee Pads</t>
  </si>
  <si>
    <t>1350000509-L-XXL</t>
  </si>
  <si>
    <t>REACT PRO R2 Knee Pads</t>
  </si>
  <si>
    <t>KS16-S/M/L/XL</t>
  </si>
  <si>
    <t>Blindsave Knee Pads - Soft Padding</t>
  </si>
  <si>
    <t>GV8-XS/M</t>
  </si>
  <si>
    <t>Salming Core Protective Tee</t>
  </si>
  <si>
    <t>1140410-XS-M</t>
  </si>
  <si>
    <t>Salming Protec Goalie LS Padded Jersey</t>
  </si>
  <si>
    <t>135000054-M/L</t>
  </si>
  <si>
    <t>REACT Elbow Pads</t>
  </si>
  <si>
    <t>135002006</t>
  </si>
  <si>
    <t>HECTOR BASIC Goalie Mask</t>
  </si>
  <si>
    <t>1350020061</t>
  </si>
  <si>
    <t>HECTOR ACTIV Goalie Mask</t>
  </si>
  <si>
    <t>13500004931-B/L/R</t>
  </si>
  <si>
    <t>Mohawk2 ACTIV Goalie Pants - Blue, Lime or Red</t>
  </si>
  <si>
    <t>13500004921-B/L/R</t>
  </si>
  <si>
    <t>Mohawk2 ACTIV Goalie Jersey - Blue, Lime or Red</t>
  </si>
  <si>
    <t>13500004936-M/L/XL/XXL</t>
  </si>
  <si>
    <t>Sixth Sense T2.0 Goalie Jersey- Black w/Blue Trim</t>
  </si>
  <si>
    <t>13500004937-M/L/XL/XXL</t>
  </si>
  <si>
    <t>Sixth Sense T2.0 Goalie Pants- Black w/Blue Trim</t>
  </si>
  <si>
    <t>135000060</t>
  </si>
  <si>
    <t>ILLUSION Goalie Gloves, Lime or Blue, Padded</t>
  </si>
  <si>
    <t>FBP_GG_01</t>
  </si>
  <si>
    <t>FBP Goalie Gloves, White/Silver or Black/Gold, Padded</t>
  </si>
  <si>
    <t>515513-FB</t>
  </si>
  <si>
    <t>Floorball Easy Goal, 36" x 24"</t>
  </si>
  <si>
    <t>GOAL_5</t>
  </si>
  <si>
    <t>Intermed Goal, 48" x 37" PVC, 802</t>
  </si>
  <si>
    <t>GOAL_6</t>
  </si>
  <si>
    <t>Sr Goal, 54" x 44" PVC, 803</t>
  </si>
  <si>
    <t>GOAL_7</t>
  </si>
  <si>
    <t>Ultra Goal, 54" x 44" PVC, 806</t>
  </si>
  <si>
    <t>Campus 1200 GoalCage</t>
  </si>
  <si>
    <t>GOAL_90x60</t>
  </si>
  <si>
    <t>FBP Folding Goal, 90 cm x 60 cm, Steel</t>
  </si>
  <si>
    <t>110056</t>
  </si>
  <si>
    <t>Goal Target for Regulation Goals</t>
  </si>
  <si>
    <t>GOAL_REG</t>
  </si>
  <si>
    <t>FloorballPlanet Regulation steel goal - NOT IFF Certified</t>
  </si>
  <si>
    <t>Zortex-103-SCR2</t>
  </si>
  <si>
    <t>Custom Stick, Zortex Shaft, 103 cm, Lime SCR2 Straight Blade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</si>
</sst>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409]* #,##0.00_);_([$$-409]* \(#,##0.00\);_([$$-409]* &quot;-&quot;??_);_(@_)"/>
    <numFmt numFmtId="165" formatCode="0.0%"/>
    <numFmt numFmtId="166" formatCode="[Red]#,##0.00"/>
    <numFmt numFmtId="167" formatCode="&quot;$&quot;#,##0.00"/>
    <numFmt numFmtId="168" formatCode="[$$-1009]#,##0.00;[Red][$$-1009]#,##0.00"/>
    <numFmt numFmtId="169" formatCode="[$$-1009]#,##0.00"/>
    <numFmt numFmtId="170" formatCode="[$$-1009]#,##0.00;[Red]\-[$$-1009]#,##0.00"/>
    <numFmt numFmtId="171" formatCode="#."/>
  </numFmts>
  <fonts count="29" x14ac:knownFonts="1">
    <font>
      <sz val="10"/>
      <name val="Arial"/>
      <family val="2"/>
    </font>
    <font>
      <sz val="12"/>
      <color indexed="8"/>
      <name val="Calibri"/>
      <family val="2"/>
    </font>
    <font>
      <b/>
      <sz val="12"/>
      <color indexed="8"/>
      <name val="Calibri"/>
      <family val="2"/>
    </font>
    <font>
      <b/>
      <sz val="16"/>
      <color indexed="8"/>
      <name val="Calibri"/>
      <family val="2"/>
    </font>
    <font>
      <b/>
      <sz val="14"/>
      <color indexed="8"/>
      <name val="Calibri"/>
      <family val="2"/>
    </font>
    <font>
      <sz val="10"/>
      <name val="Arial"/>
      <family val="2"/>
    </font>
    <font>
      <b/>
      <sz val="11"/>
      <name val="Calibri"/>
      <family val="2"/>
    </font>
    <font>
      <b/>
      <sz val="11"/>
      <name val="Arial"/>
      <family val="2"/>
    </font>
    <font>
      <b/>
      <sz val="10"/>
      <name val="Arial"/>
      <family val="2"/>
    </font>
    <font>
      <b/>
      <u/>
      <sz val="10"/>
      <name val="Arial"/>
      <family val="2"/>
    </font>
    <font>
      <b/>
      <u/>
      <sz val="11"/>
      <name val="Arial"/>
      <family val="2"/>
    </font>
    <font>
      <u/>
      <sz val="10"/>
      <color indexed="12"/>
      <name val="Arial"/>
      <family val="2"/>
    </font>
    <font>
      <b/>
      <sz val="12"/>
      <name val="Arial"/>
      <family val="2"/>
    </font>
    <font>
      <sz val="11"/>
      <name val="Arial"/>
      <family val="2"/>
    </font>
    <font>
      <u/>
      <sz val="10"/>
      <name val="Arial"/>
      <family val="2"/>
    </font>
    <font>
      <b/>
      <sz val="20"/>
      <name val="Arial"/>
      <family val="2"/>
    </font>
    <font>
      <b/>
      <sz val="14"/>
      <name val="Arial"/>
      <family val="2"/>
    </font>
    <font>
      <sz val="8"/>
      <name val="Arial"/>
      <family val="2"/>
    </font>
    <font>
      <b/>
      <sz val="16"/>
      <name val="Arial"/>
      <family val="2"/>
    </font>
    <font>
      <b/>
      <u/>
      <sz val="9"/>
      <name val="Arial"/>
      <family val="2"/>
    </font>
    <font>
      <sz val="10"/>
      <color indexed="9"/>
      <name val="Arial"/>
      <family val="2"/>
    </font>
    <font>
      <sz val="10"/>
      <color indexed="8"/>
      <name val="Arial"/>
      <family val="2"/>
    </font>
    <font>
      <i/>
      <sz val="10"/>
      <name val="Arial"/>
      <family val="2"/>
    </font>
    <font>
      <i/>
      <sz val="8"/>
      <name val="Arial"/>
      <family val="2"/>
    </font>
    <font>
      <b/>
      <sz val="10"/>
      <color indexed="8"/>
      <name val="Arial"/>
      <family val="2"/>
    </font>
    <font>
      <b/>
      <i/>
      <u/>
      <sz val="8"/>
      <name val="Arial"/>
      <family val="2"/>
    </font>
    <font>
      <sz val="9"/>
      <name val="Arial"/>
      <family val="2"/>
    </font>
    <font>
      <b/>
      <sz val="11"/>
      <color indexed="10"/>
      <name val="Arial"/>
      <family val="2"/>
    </font>
    <font>
      <b/>
      <u/>
      <sz val="12"/>
      <name val="Arial"/>
      <family val="2"/>
    </font>
  </fonts>
  <fills count="4">
    <fill>
      <patternFill patternType="none"/>
    </fill>
    <fill>
      <patternFill patternType="gray125"/>
    </fill>
    <fill>
      <patternFill patternType="solid">
        <fgColor indexed="8"/>
        <bgColor indexed="64"/>
      </patternFill>
    </fill>
    <fill>
      <patternFill patternType="solid">
        <fgColor indexed="44"/>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 fillId="0" borderId="0"/>
    <xf numFmtId="0" fontId="5" fillId="0" borderId="0"/>
  </cellStyleXfs>
  <cellXfs count="178">
    <xf numFmtId="0" fontId="0" fillId="0" borderId="0" xfId="0"/>
    <xf numFmtId="0" fontId="1" fillId="0" borderId="1" xfId="2" applyBorder="1"/>
    <xf numFmtId="0" fontId="1" fillId="0" borderId="2" xfId="2" applyBorder="1"/>
    <xf numFmtId="164" fontId="1" fillId="0" borderId="2" xfId="2" applyNumberFormat="1" applyBorder="1"/>
    <xf numFmtId="0" fontId="1" fillId="0" borderId="3" xfId="2" applyBorder="1"/>
    <xf numFmtId="0" fontId="1" fillId="0" borderId="0" xfId="2"/>
    <xf numFmtId="0" fontId="1" fillId="0" borderId="4" xfId="2" applyBorder="1"/>
    <xf numFmtId="164" fontId="1" fillId="0" borderId="0" xfId="2" applyNumberFormat="1"/>
    <xf numFmtId="0" fontId="1" fillId="0" borderId="5" xfId="2" applyBorder="1"/>
    <xf numFmtId="0" fontId="2" fillId="0" borderId="0" xfId="2" applyFont="1" applyAlignment="1">
      <alignment horizontal="right"/>
    </xf>
    <xf numFmtId="14" fontId="1" fillId="0" borderId="6" xfId="2" applyNumberFormat="1" applyBorder="1"/>
    <xf numFmtId="0" fontId="3" fillId="0" borderId="0" xfId="2" applyFont="1"/>
    <xf numFmtId="0" fontId="4" fillId="0" borderId="0" xfId="2" applyFont="1"/>
    <xf numFmtId="0" fontId="2" fillId="0" borderId="7" xfId="2" applyFont="1" applyBorder="1"/>
    <xf numFmtId="164" fontId="1" fillId="0" borderId="7" xfId="2" applyNumberFormat="1" applyBorder="1"/>
    <xf numFmtId="164" fontId="2" fillId="0" borderId="7" xfId="2" applyNumberFormat="1" applyFont="1" applyBorder="1"/>
    <xf numFmtId="0" fontId="6" fillId="0" borderId="0" xfId="3" applyFont="1" applyAlignment="1">
      <alignment horizontal="right"/>
    </xf>
    <xf numFmtId="165" fontId="5" fillId="0" borderId="0" xfId="3" applyNumberFormat="1" applyAlignment="1">
      <alignment horizontal="center"/>
    </xf>
    <xf numFmtId="166" fontId="7" fillId="0" borderId="0" xfId="0" applyNumberFormat="1" applyFont="1" applyAlignment="1">
      <alignment horizontal="right"/>
    </xf>
    <xf numFmtId="0" fontId="5" fillId="0" borderId="0" xfId="3"/>
    <xf numFmtId="167" fontId="7" fillId="0" borderId="0" xfId="0" applyNumberFormat="1" applyFont="1" applyAlignment="1">
      <alignment horizontal="right"/>
    </xf>
    <xf numFmtId="4" fontId="7" fillId="0" borderId="0" xfId="0" applyNumberFormat="1" applyFont="1" applyAlignment="1">
      <alignment horizontal="right"/>
    </xf>
    <xf numFmtId="0" fontId="2" fillId="0" borderId="0" xfId="2" applyFont="1"/>
    <xf numFmtId="164" fontId="2" fillId="0" borderId="0" xfId="2" applyNumberFormat="1" applyFont="1"/>
    <xf numFmtId="0" fontId="7" fillId="0" borderId="0" xfId="3" applyFont="1" applyAlignment="1">
      <alignment horizontal="right"/>
    </xf>
    <xf numFmtId="0" fontId="8" fillId="0" borderId="0" xfId="3" quotePrefix="1" applyFont="1"/>
    <xf numFmtId="0" fontId="1" fillId="0" borderId="4" xfId="2" applyBorder="1" applyAlignment="1">
      <alignment horizontal="center"/>
    </xf>
    <xf numFmtId="0" fontId="1" fillId="0" borderId="0" xfId="2" applyAlignment="1">
      <alignment horizontal="center"/>
    </xf>
    <xf numFmtId="0" fontId="1" fillId="0" borderId="5" xfId="2" applyBorder="1" applyAlignment="1">
      <alignment horizontal="center"/>
    </xf>
    <xf numFmtId="0" fontId="1" fillId="0" borderId="8" xfId="2" applyBorder="1"/>
    <xf numFmtId="0" fontId="1" fillId="0" borderId="6" xfId="2" applyBorder="1"/>
    <xf numFmtId="164" fontId="1" fillId="0" borderId="6" xfId="2" applyNumberFormat="1" applyBorder="1"/>
    <xf numFmtId="0" fontId="1" fillId="0" borderId="9" xfId="2" applyBorder="1"/>
    <xf numFmtId="0" fontId="9" fillId="0" borderId="0" xfId="3" applyFont="1" applyAlignment="1">
      <alignment horizontal="left"/>
    </xf>
    <xf numFmtId="0" fontId="5" fillId="0" borderId="0" xfId="3" applyAlignment="1">
      <alignment horizontal="left"/>
    </xf>
    <xf numFmtId="0" fontId="5" fillId="0" borderId="0" xfId="3" applyAlignment="1">
      <alignment horizontal="center"/>
    </xf>
    <xf numFmtId="0" fontId="5" fillId="0" borderId="0" xfId="3" applyAlignment="1">
      <alignment horizontal="right"/>
    </xf>
    <xf numFmtId="0" fontId="7" fillId="0" borderId="0" xfId="3" applyFont="1"/>
    <xf numFmtId="0" fontId="9" fillId="0" borderId="0" xfId="3" applyFont="1"/>
    <xf numFmtId="0" fontId="9" fillId="0" borderId="0" xfId="3" applyFont="1" applyAlignment="1">
      <alignment horizontal="right"/>
    </xf>
    <xf numFmtId="0" fontId="10" fillId="0" borderId="0" xfId="3" applyFont="1"/>
    <xf numFmtId="0" fontId="0" fillId="0" borderId="0" xfId="3" applyFont="1" applyAlignment="1">
      <alignment horizontal="right"/>
    </xf>
    <xf numFmtId="0" fontId="0" fillId="0" borderId="0" xfId="3" applyFont="1" applyAlignment="1">
      <alignment horizontal="left"/>
    </xf>
    <xf numFmtId="0" fontId="11" fillId="0" borderId="0" xfId="1" applyAlignment="1" applyProtection="1">
      <alignment horizontal="center"/>
    </xf>
    <xf numFmtId="0" fontId="12" fillId="0" borderId="0" xfId="0" applyFont="1"/>
    <xf numFmtId="168" fontId="5" fillId="0" borderId="0" xfId="3" applyNumberFormat="1" applyAlignment="1">
      <alignment horizontal="right"/>
    </xf>
    <xf numFmtId="0" fontId="7" fillId="0" borderId="0" xfId="0" applyFont="1"/>
    <xf numFmtId="0" fontId="13" fillId="0" borderId="0" xfId="0" applyFont="1"/>
    <xf numFmtId="0" fontId="0" fillId="0" borderId="0" xfId="0" applyAlignment="1">
      <alignment horizontal="right"/>
    </xf>
    <xf numFmtId="0" fontId="0" fillId="0" borderId="10" xfId="0" applyBorder="1"/>
    <xf numFmtId="0" fontId="0" fillId="0" borderId="11" xfId="0" applyBorder="1"/>
    <xf numFmtId="0" fontId="14" fillId="0" borderId="12" xfId="0" applyFont="1" applyBorder="1" applyAlignment="1">
      <alignment horizontal="center"/>
    </xf>
    <xf numFmtId="0" fontId="0" fillId="0" borderId="0" xfId="0" applyAlignment="1">
      <alignment horizontal="center"/>
    </xf>
    <xf numFmtId="0" fontId="15" fillId="0" borderId="0" xfId="3" applyFont="1" applyAlignment="1">
      <alignment horizontal="left"/>
    </xf>
    <xf numFmtId="0" fontId="5" fillId="0" borderId="0" xfId="3" applyAlignment="1">
      <alignment horizontal="left" vertical="center"/>
    </xf>
    <xf numFmtId="0" fontId="5" fillId="0" borderId="0" xfId="3" applyAlignment="1">
      <alignment horizontal="right" vertical="center"/>
    </xf>
    <xf numFmtId="14" fontId="5" fillId="0" borderId="0" xfId="3" applyNumberFormat="1" applyAlignment="1">
      <alignment horizontal="right" vertical="center"/>
    </xf>
    <xf numFmtId="14" fontId="5" fillId="0" borderId="0" xfId="3" applyNumberFormat="1" applyAlignment="1">
      <alignment horizontal="right"/>
    </xf>
    <xf numFmtId="0" fontId="16" fillId="0" borderId="0" xfId="3" applyFont="1" applyAlignment="1">
      <alignment horizontal="left" vertical="center"/>
    </xf>
    <xf numFmtId="169" fontId="12" fillId="0" borderId="0" xfId="3" applyNumberFormat="1" applyFont="1" applyAlignment="1">
      <alignment horizontal="center" vertical="center"/>
    </xf>
    <xf numFmtId="169" fontId="12" fillId="0" borderId="0" xfId="3" applyNumberFormat="1" applyFont="1" applyAlignment="1">
      <alignment horizontal="right" vertical="center"/>
    </xf>
    <xf numFmtId="0" fontId="17" fillId="0" borderId="0" xfId="3" applyFont="1" applyAlignment="1">
      <alignment horizontal="right"/>
    </xf>
    <xf numFmtId="14" fontId="17" fillId="0" borderId="0" xfId="3" applyNumberFormat="1" applyFont="1"/>
    <xf numFmtId="0" fontId="18" fillId="0" borderId="0" xfId="3" applyFont="1" applyAlignment="1">
      <alignment horizontal="left" vertical="center"/>
    </xf>
    <xf numFmtId="14" fontId="5" fillId="0" borderId="0" xfId="3" applyNumberFormat="1"/>
    <xf numFmtId="169" fontId="8" fillId="0" borderId="0" xfId="3" applyNumberFormat="1" applyFont="1" applyAlignment="1">
      <alignment horizontal="left" vertical="center"/>
    </xf>
    <xf numFmtId="169" fontId="8" fillId="0" borderId="13" xfId="3" applyNumberFormat="1" applyFont="1" applyBorder="1" applyAlignment="1">
      <alignment horizontal="center" vertical="center"/>
    </xf>
    <xf numFmtId="169" fontId="8" fillId="0" borderId="12" xfId="3" applyNumberFormat="1" applyFont="1" applyBorder="1" applyAlignment="1">
      <alignment horizontal="center" vertical="center"/>
    </xf>
    <xf numFmtId="169" fontId="8" fillId="0" borderId="12" xfId="3" applyNumberFormat="1" applyFont="1" applyBorder="1" applyAlignment="1">
      <alignment horizontal="right" vertical="center"/>
    </xf>
    <xf numFmtId="169" fontId="8" fillId="0" borderId="14" xfId="3" applyNumberFormat="1"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9" fillId="0" borderId="15" xfId="3" applyFont="1" applyBorder="1" applyAlignment="1">
      <alignment horizontal="left"/>
    </xf>
    <xf numFmtId="0" fontId="19" fillId="0" borderId="16" xfId="3" applyFont="1" applyBorder="1"/>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14" fillId="0" borderId="0" xfId="3" applyFont="1"/>
    <xf numFmtId="0" fontId="20" fillId="2" borderId="15" xfId="3" applyFont="1" applyFill="1" applyBorder="1" applyAlignment="1">
      <alignment horizontal="left"/>
    </xf>
    <xf numFmtId="0" fontId="5" fillId="2" borderId="0" xfId="3" applyFill="1" applyAlignment="1">
      <alignment horizontal="left"/>
    </xf>
    <xf numFmtId="169" fontId="5" fillId="2" borderId="0" xfId="3" applyNumberFormat="1" applyFill="1" applyAlignment="1">
      <alignment horizontal="right"/>
    </xf>
    <xf numFmtId="0" fontId="5" fillId="2" borderId="16" xfId="3" applyFill="1" applyBorder="1"/>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8" fillId="3" borderId="15" xfId="3" applyFont="1" applyFill="1" applyBorder="1" applyAlignment="1">
      <alignment horizontal="left"/>
    </xf>
    <xf numFmtId="0" fontId="8" fillId="3" borderId="0" xfId="3" applyFont="1" applyFill="1" applyAlignment="1">
      <alignment horizontal="left"/>
    </xf>
    <xf numFmtId="169" fontId="5" fillId="3" borderId="0" xfId="3" applyNumberFormat="1" applyFill="1" applyAlignment="1">
      <alignment horizontal="right"/>
    </xf>
    <xf numFmtId="169" fontId="5" fillId="3" borderId="0" xfId="3" applyNumberFormat="1" applyFill="1" applyAlignment="1">
      <alignment horizontal="left"/>
    </xf>
    <xf numFmtId="0" fontId="0" fillId="3" borderId="16" xfId="3" applyFont="1" applyFill="1" applyBorder="1"/>
    <xf numFmtId="0" fontId="0" fillId="0" borderId="15" xfId="0" applyBorder="1" applyAlignment="1">
      <alignment horizontal="center"/>
    </xf>
    <xf numFmtId="0" fontId="0" fillId="0" borderId="0" xfId="0" applyAlignment="1">
      <alignment horizontal="center"/>
    </xf>
    <xf numFmtId="170" fontId="0" fillId="0" borderId="16" xfId="0" applyNumberFormat="1" applyBorder="1" applyAlignment="1">
      <alignment horizontal="center"/>
    </xf>
    <xf numFmtId="0" fontId="21" fillId="0" borderId="15" xfId="3" applyFont="1" applyBorder="1"/>
    <xf numFmtId="169" fontId="5" fillId="0" borderId="0" xfId="3" applyNumberFormat="1" applyAlignment="1">
      <alignment horizontal="right"/>
    </xf>
    <xf numFmtId="169" fontId="0" fillId="0" borderId="0" xfId="3" applyNumberFormat="1" applyFont="1" applyAlignment="1">
      <alignment horizontal="right"/>
    </xf>
    <xf numFmtId="0" fontId="5" fillId="0" borderId="16" xfId="3" applyBorder="1" applyAlignment="1">
      <alignment horizontal="center"/>
    </xf>
    <xf numFmtId="0" fontId="0" fillId="0" borderId="15" xfId="0" applyBorder="1" applyAlignment="1">
      <alignment horizontal="center"/>
    </xf>
    <xf numFmtId="0" fontId="21" fillId="0" borderId="15" xfId="3" applyFont="1" applyBorder="1" applyAlignment="1">
      <alignment horizontal="left"/>
    </xf>
    <xf numFmtId="0" fontId="22" fillId="0" borderId="16" xfId="3" applyFont="1" applyBorder="1"/>
    <xf numFmtId="0" fontId="5" fillId="0" borderId="15" xfId="3" applyBorder="1" applyAlignment="1">
      <alignment horizontal="left"/>
    </xf>
    <xf numFmtId="0" fontId="5" fillId="3" borderId="16" xfId="3" applyFill="1" applyBorder="1"/>
    <xf numFmtId="0" fontId="23" fillId="0" borderId="16" xfId="3" applyFont="1" applyBorder="1"/>
    <xf numFmtId="0" fontId="5" fillId="0" borderId="16" xfId="3" applyBorder="1"/>
    <xf numFmtId="169" fontId="5" fillId="0" borderId="17" xfId="3" applyNumberFormat="1" applyBorder="1" applyAlignment="1">
      <alignment horizontal="right"/>
    </xf>
    <xf numFmtId="0" fontId="5" fillId="0" borderId="11" xfId="3" applyBorder="1" applyAlignment="1">
      <alignment horizontal="right"/>
    </xf>
    <xf numFmtId="0" fontId="7" fillId="0" borderId="18" xfId="3" applyFont="1" applyBorder="1" applyAlignment="1">
      <alignment horizontal="right"/>
    </xf>
    <xf numFmtId="0" fontId="7" fillId="0" borderId="17" xfId="0" applyFont="1" applyBorder="1" applyAlignment="1">
      <alignment horizontal="center"/>
    </xf>
    <xf numFmtId="0" fontId="7" fillId="0" borderId="11" xfId="0" applyFont="1" applyBorder="1" applyAlignment="1">
      <alignment horizontal="center"/>
    </xf>
    <xf numFmtId="4" fontId="7" fillId="0" borderId="18" xfId="3" applyNumberFormat="1" applyFont="1" applyBorder="1" applyAlignment="1">
      <alignment horizontal="center"/>
    </xf>
    <xf numFmtId="0" fontId="7" fillId="0" borderId="16" xfId="3" applyFont="1" applyBorder="1" applyAlignment="1">
      <alignment horizontal="right"/>
    </xf>
    <xf numFmtId="0" fontId="7" fillId="0" borderId="0" xfId="0" applyFont="1" applyAlignment="1">
      <alignment horizontal="center"/>
    </xf>
    <xf numFmtId="4" fontId="7" fillId="0" borderId="16" xfId="3" applyNumberFormat="1" applyFont="1" applyBorder="1" applyAlignment="1">
      <alignment horizontal="center"/>
    </xf>
    <xf numFmtId="0" fontId="20" fillId="2" borderId="15" xfId="3" applyFont="1" applyFill="1" applyBorder="1" applyAlignment="1">
      <alignment horizontal="left" vertical="center"/>
    </xf>
    <xf numFmtId="0" fontId="9" fillId="3" borderId="15" xfId="3" applyFont="1" applyFill="1" applyBorder="1" applyAlignment="1">
      <alignment horizontal="left"/>
    </xf>
    <xf numFmtId="0" fontId="24" fillId="3" borderId="0" xfId="3" applyFont="1" applyFill="1" applyAlignment="1">
      <alignment horizontal="left"/>
    </xf>
    <xf numFmtId="0" fontId="24" fillId="3" borderId="0" xfId="3" applyFont="1" applyFill="1" applyAlignment="1">
      <alignment horizontal="right"/>
    </xf>
    <xf numFmtId="0" fontId="25" fillId="3" borderId="16" xfId="3" applyFont="1" applyFill="1" applyBorder="1"/>
    <xf numFmtId="0" fontId="0" fillId="0" borderId="16" xfId="3" applyFont="1" applyBorder="1" applyAlignment="1">
      <alignment horizontal="center"/>
    </xf>
    <xf numFmtId="0" fontId="26" fillId="0" borderId="16" xfId="3" applyFont="1" applyBorder="1" applyAlignment="1">
      <alignment horizontal="center"/>
    </xf>
    <xf numFmtId="0" fontId="17" fillId="0" borderId="16" xfId="3" applyFont="1" applyBorder="1" applyAlignment="1">
      <alignment horizontal="center"/>
    </xf>
    <xf numFmtId="0" fontId="5" fillId="0" borderId="19" xfId="3" applyBorder="1" applyAlignment="1">
      <alignment horizontal="left"/>
    </xf>
    <xf numFmtId="0" fontId="5" fillId="0" borderId="10" xfId="3" applyBorder="1" applyAlignment="1">
      <alignment horizontal="left"/>
    </xf>
    <xf numFmtId="0" fontId="5" fillId="0" borderId="10" xfId="3" applyBorder="1" applyAlignment="1">
      <alignment horizontal="right"/>
    </xf>
    <xf numFmtId="0" fontId="5" fillId="0" borderId="20" xfId="3" applyBorder="1"/>
    <xf numFmtId="1" fontId="7" fillId="0" borderId="0" xfId="3" applyNumberFormat="1" applyFont="1" applyAlignment="1">
      <alignment horizontal="right"/>
    </xf>
    <xf numFmtId="0" fontId="5" fillId="0" borderId="10" xfId="3" applyBorder="1"/>
    <xf numFmtId="14" fontId="5" fillId="0" borderId="10" xfId="3" applyNumberFormat="1" applyBorder="1" applyAlignment="1">
      <alignment horizontal="right" vertical="center"/>
    </xf>
    <xf numFmtId="0" fontId="9" fillId="0" borderId="13" xfId="0" applyFont="1" applyBorder="1" applyAlignment="1">
      <alignment horizontal="center"/>
    </xf>
    <xf numFmtId="0" fontId="0" fillId="0" borderId="14" xfId="0" applyBorder="1" applyAlignment="1">
      <alignment horizontal="center"/>
    </xf>
    <xf numFmtId="0" fontId="9" fillId="0" borderId="21" xfId="0" applyFont="1" applyBorder="1" applyAlignment="1">
      <alignment horizontal="center"/>
    </xf>
    <xf numFmtId="0" fontId="9" fillId="0" borderId="15" xfId="0" applyFont="1" applyBorder="1" applyAlignment="1">
      <alignment horizontal="center"/>
    </xf>
    <xf numFmtId="0" fontId="0" fillId="0" borderId="16" xfId="0" applyBorder="1" applyAlignment="1">
      <alignment horizontal="center"/>
    </xf>
    <xf numFmtId="0" fontId="9" fillId="0" borderId="22" xfId="0" applyFont="1" applyBorder="1" applyAlignment="1">
      <alignment horizontal="center"/>
    </xf>
    <xf numFmtId="0" fontId="0" fillId="0" borderId="19" xfId="0" applyBorder="1" applyAlignment="1">
      <alignment horizontal="center" vertical="center"/>
    </xf>
    <xf numFmtId="0" fontId="0" fillId="0" borderId="10" xfId="0" applyBorder="1" applyAlignment="1">
      <alignment horizontal="center" vertical="center"/>
    </xf>
    <xf numFmtId="170" fontId="0" fillId="0" borderId="23" xfId="0" applyNumberFormat="1" applyBorder="1" applyAlignment="1">
      <alignment horizontal="center" vertical="center"/>
    </xf>
    <xf numFmtId="0" fontId="13" fillId="0" borderId="16" xfId="3" applyFont="1" applyBorder="1" applyAlignment="1">
      <alignment horizontal="center"/>
    </xf>
    <xf numFmtId="170" fontId="0" fillId="0" borderId="22" xfId="0" applyNumberFormat="1" applyBorder="1" applyAlignment="1">
      <alignment horizontal="center"/>
    </xf>
    <xf numFmtId="0" fontId="13" fillId="0" borderId="16" xfId="3" applyFont="1" applyBorder="1"/>
    <xf numFmtId="0" fontId="7" fillId="0" borderId="18" xfId="0" applyFont="1" applyBorder="1" applyAlignment="1">
      <alignment horizontal="center"/>
    </xf>
    <xf numFmtId="0" fontId="0" fillId="0" borderId="15" xfId="0" applyBorder="1" applyAlignment="1">
      <alignment horizontal="center" vertical="center"/>
    </xf>
    <xf numFmtId="0" fontId="0" fillId="0" borderId="0" xfId="0" applyAlignment="1">
      <alignment horizontal="center" vertical="center"/>
    </xf>
    <xf numFmtId="170" fontId="0" fillId="0" borderId="16"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170" fontId="0" fillId="0" borderId="21" xfId="0" applyNumberFormat="1" applyBorder="1" applyAlignment="1">
      <alignment horizontal="center" vertical="center"/>
    </xf>
    <xf numFmtId="0" fontId="0" fillId="0" borderId="14" xfId="0"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8" fillId="0" borderId="0" xfId="3" applyFont="1" applyAlignment="1">
      <alignment horizontal="left"/>
    </xf>
    <xf numFmtId="1" fontId="7" fillId="0" borderId="10" xfId="3" applyNumberFormat="1" applyFont="1" applyBorder="1" applyAlignment="1">
      <alignment horizontal="right"/>
    </xf>
    <xf numFmtId="4" fontId="7" fillId="0" borderId="10" xfId="3" applyNumberFormat="1" applyFont="1" applyBorder="1" applyAlignment="1">
      <alignment horizontal="right"/>
    </xf>
    <xf numFmtId="4" fontId="27" fillId="0" borderId="10" xfId="3" applyNumberFormat="1" applyFont="1" applyBorder="1" applyAlignment="1">
      <alignment horizontal="right"/>
    </xf>
    <xf numFmtId="0" fontId="11" fillId="0" borderId="0" xfId="1" applyAlignment="1" applyProtection="1">
      <alignment horizontal="right"/>
    </xf>
    <xf numFmtId="167" fontId="7" fillId="0" borderId="10" xfId="3" applyNumberFormat="1" applyFont="1" applyBorder="1" applyAlignment="1">
      <alignment horizontal="right"/>
    </xf>
    <xf numFmtId="0" fontId="16" fillId="0" borderId="0" xfId="0" applyFont="1" applyAlignment="1">
      <alignment vertical="center"/>
    </xf>
    <xf numFmtId="0" fontId="13" fillId="0" borderId="0" xfId="0" applyFont="1" applyAlignment="1">
      <alignment vertical="top" wrapText="1"/>
    </xf>
    <xf numFmtId="171" fontId="7" fillId="0" borderId="0" xfId="0" applyNumberFormat="1" applyFont="1" applyAlignment="1">
      <alignment horizontal="center"/>
    </xf>
    <xf numFmtId="171" fontId="13" fillId="0" borderId="0" xfId="0" applyNumberFormat="1" applyFont="1" applyAlignment="1">
      <alignment horizontal="center"/>
    </xf>
    <xf numFmtId="0" fontId="0" fillId="0" borderId="0" xfId="0" applyAlignment="1">
      <alignment vertical="top" wrapText="1"/>
    </xf>
    <xf numFmtId="0" fontId="13" fillId="0" borderId="0" xfId="0" applyFont="1" applyAlignment="1">
      <alignment vertical="top" wrapText="1"/>
    </xf>
    <xf numFmtId="0" fontId="13" fillId="0" borderId="0" xfId="0" applyFont="1" applyAlignment="1">
      <alignment wrapText="1"/>
    </xf>
    <xf numFmtId="0" fontId="7"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8" fillId="0" borderId="0" xfId="0" applyFont="1"/>
    <xf numFmtId="0" fontId="28" fillId="0" borderId="0" xfId="0" applyFont="1"/>
    <xf numFmtId="0" fontId="9" fillId="0" borderId="0" xfId="0" applyFont="1"/>
    <xf numFmtId="0" fontId="0" fillId="0" borderId="0" xfId="0" quotePrefix="1"/>
    <xf numFmtId="0" fontId="8" fillId="0" borderId="0" xfId="0" applyFont="1" applyAlignment="1">
      <alignment horizontal="center"/>
    </xf>
    <xf numFmtId="0" fontId="0" fillId="0" borderId="0" xfId="0" quotePrefix="1" applyAlignment="1">
      <alignment horizontal="center"/>
    </xf>
    <xf numFmtId="0" fontId="9" fillId="0" borderId="0" xfId="0" applyFont="1" applyAlignment="1">
      <alignment horizontal="left"/>
    </xf>
    <xf numFmtId="0" fontId="0" fillId="0" borderId="0" xfId="0" applyAlignment="1">
      <alignment horizontal="left" wrapText="1"/>
    </xf>
  </cellXfs>
  <cellStyles count="4">
    <cellStyle name="Hyperlink" xfId="1" builtinId="8"/>
    <cellStyle name="Normal" xfId="0" builtinId="0"/>
    <cellStyle name="Normal_2010SalmingProgram-Wholesale" xfId="3" xr:uid="{CBC27B88-7554-4B20-8A4B-DD0A997F0DAF}"/>
    <cellStyle name="Normal_2012SalmingX3MWholesaleProgram" xfId="2" xr:uid="{1EE8C20C-2EB8-4539-AB77-D98073A298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1.jpeg"/><Relationship Id="rId5" Type="http://schemas.openxmlformats.org/officeDocument/2006/relationships/image" Target="../media/image10.jpg"/><Relationship Id="rId4" Type="http://schemas.openxmlformats.org/officeDocument/2006/relationships/image" Target="../media/image9.jp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oneCellAnchor>
    <xdr:from>
      <xdr:col>0</xdr:col>
      <xdr:colOff>276225</xdr:colOff>
      <xdr:row>0</xdr:row>
      <xdr:rowOff>152400</xdr:rowOff>
    </xdr:from>
    <xdr:ext cx="1543050" cy="495300"/>
    <xdr:pic>
      <xdr:nvPicPr>
        <xdr:cNvPr id="2" name="Picture 3">
          <a:extLst>
            <a:ext uri="{FF2B5EF4-FFF2-40B4-BE49-F238E27FC236}">
              <a16:creationId xmlns:a16="http://schemas.microsoft.com/office/drawing/2014/main" id="{88077B09-A7C3-4D29-9323-68ADFFF08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52400"/>
          <a:ext cx="15430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1552575</xdr:colOff>
      <xdr:row>0</xdr:row>
      <xdr:rowOff>123825</xdr:rowOff>
    </xdr:from>
    <xdr:ext cx="1219200" cy="1219200"/>
    <xdr:pic>
      <xdr:nvPicPr>
        <xdr:cNvPr id="3" name="Picture 4">
          <a:extLst>
            <a:ext uri="{FF2B5EF4-FFF2-40B4-BE49-F238E27FC236}">
              <a16:creationId xmlns:a16="http://schemas.microsoft.com/office/drawing/2014/main" id="{6068C325-6970-46F7-8992-36C3743386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2700" y="123825"/>
          <a:ext cx="12192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3238500</xdr:colOff>
      <xdr:row>0</xdr:row>
      <xdr:rowOff>76200</xdr:rowOff>
    </xdr:from>
    <xdr:ext cx="1352550" cy="428625"/>
    <xdr:pic>
      <xdr:nvPicPr>
        <xdr:cNvPr id="2" name="Picture 3">
          <a:extLst>
            <a:ext uri="{FF2B5EF4-FFF2-40B4-BE49-F238E27FC236}">
              <a16:creationId xmlns:a16="http://schemas.microsoft.com/office/drawing/2014/main" id="{90577CCB-08BE-4DAD-B332-43957711F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675" y="76200"/>
          <a:ext cx="13525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161925</xdr:colOff>
      <xdr:row>0</xdr:row>
      <xdr:rowOff>38100</xdr:rowOff>
    </xdr:from>
    <xdr:ext cx="1019175" cy="1019175"/>
    <xdr:pic>
      <xdr:nvPicPr>
        <xdr:cNvPr id="3" name="Picture 4">
          <a:extLst>
            <a:ext uri="{FF2B5EF4-FFF2-40B4-BE49-F238E27FC236}">
              <a16:creationId xmlns:a16="http://schemas.microsoft.com/office/drawing/2014/main" id="{70601407-F2FC-4784-9340-2703114C56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3725" y="38100"/>
          <a:ext cx="1019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3248025</xdr:colOff>
      <xdr:row>0</xdr:row>
      <xdr:rowOff>76200</xdr:rowOff>
    </xdr:from>
    <xdr:ext cx="1343025" cy="428625"/>
    <xdr:pic>
      <xdr:nvPicPr>
        <xdr:cNvPr id="2" name="Picture 3">
          <a:extLst>
            <a:ext uri="{FF2B5EF4-FFF2-40B4-BE49-F238E27FC236}">
              <a16:creationId xmlns:a16="http://schemas.microsoft.com/office/drawing/2014/main" id="{51429796-054A-402E-B04E-CA6949762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2950" y="76200"/>
          <a:ext cx="1343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161925</xdr:colOff>
      <xdr:row>0</xdr:row>
      <xdr:rowOff>38100</xdr:rowOff>
    </xdr:from>
    <xdr:ext cx="1019175" cy="1019175"/>
    <xdr:pic>
      <xdr:nvPicPr>
        <xdr:cNvPr id="3" name="Picture 2">
          <a:extLst>
            <a:ext uri="{FF2B5EF4-FFF2-40B4-BE49-F238E27FC236}">
              <a16:creationId xmlns:a16="http://schemas.microsoft.com/office/drawing/2014/main" id="{1CE0D1C7-B767-40E8-A54E-07ADDC006A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800" y="38100"/>
          <a:ext cx="1019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57150</xdr:rowOff>
    </xdr:from>
    <xdr:to>
      <xdr:col>7</xdr:col>
      <xdr:colOff>9525</xdr:colOff>
      <xdr:row>1</xdr:row>
      <xdr:rowOff>209550</xdr:rowOff>
    </xdr:to>
    <xdr:pic>
      <xdr:nvPicPr>
        <xdr:cNvPr id="2" name="Picture 3">
          <a:extLst>
            <a:ext uri="{FF2B5EF4-FFF2-40B4-BE49-F238E27FC236}">
              <a16:creationId xmlns:a16="http://schemas.microsoft.com/office/drawing/2014/main" id="{6BB1602E-5FE8-4DE0-8D41-3313FD406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8025" y="57150"/>
          <a:ext cx="1228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409575</xdr:colOff>
      <xdr:row>0</xdr:row>
      <xdr:rowOff>152400</xdr:rowOff>
    </xdr:from>
    <xdr:to>
      <xdr:col>10</xdr:col>
      <xdr:colOff>219075</xdr:colOff>
      <xdr:row>1</xdr:row>
      <xdr:rowOff>66675</xdr:rowOff>
    </xdr:to>
    <xdr:pic>
      <xdr:nvPicPr>
        <xdr:cNvPr id="3" name="Picture 3" descr="salminglogo">
          <a:extLst>
            <a:ext uri="{FF2B5EF4-FFF2-40B4-BE49-F238E27FC236}">
              <a16:creationId xmlns:a16="http://schemas.microsoft.com/office/drawing/2014/main" id="{1A42D108-2243-4670-BB42-F786C131F0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152400"/>
          <a:ext cx="1638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590550</xdr:colOff>
      <xdr:row>0</xdr:row>
      <xdr:rowOff>0</xdr:rowOff>
    </xdr:from>
    <xdr:to>
      <xdr:col>11</xdr:col>
      <xdr:colOff>590550</xdr:colOff>
      <xdr:row>1</xdr:row>
      <xdr:rowOff>219075</xdr:rowOff>
    </xdr:to>
    <xdr:pic>
      <xdr:nvPicPr>
        <xdr:cNvPr id="4" name="Picture 1">
          <a:extLst>
            <a:ext uri="{FF2B5EF4-FFF2-40B4-BE49-F238E27FC236}">
              <a16:creationId xmlns:a16="http://schemas.microsoft.com/office/drawing/2014/main" id="{D7110172-8DFC-4318-AF44-32D57AA8EA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6575" y="0"/>
          <a:ext cx="6096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1162050</xdr:colOff>
      <xdr:row>37</xdr:row>
      <xdr:rowOff>142873</xdr:rowOff>
    </xdr:from>
    <xdr:to>
      <xdr:col>6</xdr:col>
      <xdr:colOff>387415</xdr:colOff>
      <xdr:row>47</xdr:row>
      <xdr:rowOff>133348</xdr:rowOff>
    </xdr:to>
    <xdr:pic>
      <xdr:nvPicPr>
        <xdr:cNvPr id="5" name="Picture 4">
          <a:extLst>
            <a:ext uri="{FF2B5EF4-FFF2-40B4-BE49-F238E27FC236}">
              <a16:creationId xmlns:a16="http://schemas.microsoft.com/office/drawing/2014/main" id="{A5F24037-A4FF-456F-9145-A0206B983C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6638923"/>
          <a:ext cx="2320990" cy="1895475"/>
        </a:xfrm>
        <a:prstGeom prst="rect">
          <a:avLst/>
        </a:prstGeom>
      </xdr:spPr>
    </xdr:pic>
    <xdr:clientData/>
  </xdr:twoCellAnchor>
  <xdr:twoCellAnchor editAs="oneCell">
    <xdr:from>
      <xdr:col>8</xdr:col>
      <xdr:colOff>445793</xdr:colOff>
      <xdr:row>37</xdr:row>
      <xdr:rowOff>66675</xdr:rowOff>
    </xdr:from>
    <xdr:to>
      <xdr:col>12</xdr:col>
      <xdr:colOff>165112</xdr:colOff>
      <xdr:row>47</xdr:row>
      <xdr:rowOff>123825</xdr:rowOff>
    </xdr:to>
    <xdr:pic>
      <xdr:nvPicPr>
        <xdr:cNvPr id="6" name="Picture 5">
          <a:extLst>
            <a:ext uri="{FF2B5EF4-FFF2-40B4-BE49-F238E27FC236}">
              <a16:creationId xmlns:a16="http://schemas.microsoft.com/office/drawing/2014/main" id="{34677F57-A01B-4910-B18D-FD5173572C0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22618" y="6562725"/>
          <a:ext cx="2157719" cy="1962150"/>
        </a:xfrm>
        <a:prstGeom prst="rect">
          <a:avLst/>
        </a:prstGeom>
      </xdr:spPr>
    </xdr:pic>
    <xdr:clientData/>
  </xdr:twoCellAnchor>
  <xdr:twoCellAnchor editAs="oneCell">
    <xdr:from>
      <xdr:col>12</xdr:col>
      <xdr:colOff>304800</xdr:colOff>
      <xdr:row>0</xdr:row>
      <xdr:rowOff>114300</xdr:rowOff>
    </xdr:from>
    <xdr:to>
      <xdr:col>14</xdr:col>
      <xdr:colOff>180975</xdr:colOff>
      <xdr:row>1</xdr:row>
      <xdr:rowOff>123825</xdr:rowOff>
    </xdr:to>
    <xdr:pic>
      <xdr:nvPicPr>
        <xdr:cNvPr id="7" name="Picture 2">
          <a:extLst>
            <a:ext uri="{FF2B5EF4-FFF2-40B4-BE49-F238E27FC236}">
              <a16:creationId xmlns:a16="http://schemas.microsoft.com/office/drawing/2014/main" id="{A29CB51C-16EA-48D9-9AE1-4B8E9C4AAF2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20025" y="114300"/>
          <a:ext cx="1095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35</xdr:row>
      <xdr:rowOff>22399</xdr:rowOff>
    </xdr:from>
    <xdr:to>
      <xdr:col>1</xdr:col>
      <xdr:colOff>676275</xdr:colOff>
      <xdr:row>44</xdr:row>
      <xdr:rowOff>38100</xdr:rowOff>
    </xdr:to>
    <xdr:pic>
      <xdr:nvPicPr>
        <xdr:cNvPr id="2" name="Picture 1">
          <a:extLst>
            <a:ext uri="{FF2B5EF4-FFF2-40B4-BE49-F238E27FC236}">
              <a16:creationId xmlns:a16="http://schemas.microsoft.com/office/drawing/2014/main" id="{937FE161-2300-47AB-A5A0-9D40C45CF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5861224"/>
          <a:ext cx="1257300" cy="1473026"/>
        </a:xfrm>
        <a:prstGeom prst="rect">
          <a:avLst/>
        </a:prstGeom>
      </xdr:spPr>
    </xdr:pic>
    <xdr:clientData/>
  </xdr:twoCellAnchor>
  <xdr:twoCellAnchor editAs="oneCell">
    <xdr:from>
      <xdr:col>5</xdr:col>
      <xdr:colOff>0</xdr:colOff>
      <xdr:row>31</xdr:row>
      <xdr:rowOff>0</xdr:rowOff>
    </xdr:from>
    <xdr:to>
      <xdr:col>11</xdr:col>
      <xdr:colOff>295275</xdr:colOff>
      <xdr:row>45</xdr:row>
      <xdr:rowOff>9525</xdr:rowOff>
    </xdr:to>
    <xdr:sp macro="" textlink="">
      <xdr:nvSpPr>
        <xdr:cNvPr id="3" name="AutoShape 6">
          <a:extLst>
            <a:ext uri="{FF2B5EF4-FFF2-40B4-BE49-F238E27FC236}">
              <a16:creationId xmlns:a16="http://schemas.microsoft.com/office/drawing/2014/main" id="{9F2BC757-F81A-4390-8C38-33C013BFE75D}"/>
            </a:ext>
          </a:extLst>
        </xdr:cNvPr>
        <xdr:cNvSpPr>
          <a:spLocks noChangeAspect="1" noChangeArrowheads="1"/>
        </xdr:cNvSpPr>
      </xdr:nvSpPr>
      <xdr:spPr bwMode="auto">
        <a:xfrm>
          <a:off x="4981575" y="5191125"/>
          <a:ext cx="4105275" cy="2276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466725</xdr:colOff>
      <xdr:row>46</xdr:row>
      <xdr:rowOff>104775</xdr:rowOff>
    </xdr:from>
    <xdr:to>
      <xdr:col>3</xdr:col>
      <xdr:colOff>655621</xdr:colOff>
      <xdr:row>64</xdr:row>
      <xdr:rowOff>73783</xdr:rowOff>
    </xdr:to>
    <xdr:pic>
      <xdr:nvPicPr>
        <xdr:cNvPr id="4" name="Picture 3">
          <a:extLst>
            <a:ext uri="{FF2B5EF4-FFF2-40B4-BE49-F238E27FC236}">
              <a16:creationId xmlns:a16="http://schemas.microsoft.com/office/drawing/2014/main" id="{1CFEBF18-A5E3-4BF6-ACC0-A88B912FB7ED}"/>
            </a:ext>
          </a:extLst>
        </xdr:cNvPr>
        <xdr:cNvPicPr>
          <a:picLocks noChangeAspect="1"/>
        </xdr:cNvPicPr>
      </xdr:nvPicPr>
      <xdr:blipFill>
        <a:blip xmlns:r="http://schemas.openxmlformats.org/officeDocument/2006/relationships" r:embed="rId2"/>
        <a:stretch>
          <a:fillRect/>
        </a:stretch>
      </xdr:blipFill>
      <xdr:spPr>
        <a:xfrm>
          <a:off x="466725" y="7724775"/>
          <a:ext cx="3475021" cy="28836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loorballplanet.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loorballplanet.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2A0E-2663-4547-B8AF-4B360DD8D801}">
  <sheetPr>
    <pageSetUpPr fitToPage="1"/>
  </sheetPr>
  <dimension ref="A1:H43"/>
  <sheetViews>
    <sheetView tabSelected="1" workbookViewId="0">
      <selection activeCell="B8" sqref="B8"/>
    </sheetView>
  </sheetViews>
  <sheetFormatPr defaultColWidth="12.5703125" defaultRowHeight="15.75" x14ac:dyDescent="0.25"/>
  <cols>
    <col min="1" max="1" width="15" style="5" customWidth="1"/>
    <col min="2" max="2" width="33" style="5" customWidth="1"/>
    <col min="3" max="3" width="18.42578125" style="7" customWidth="1"/>
    <col min="4" max="5" width="12.5703125" style="5" customWidth="1"/>
    <col min="6" max="6" width="10.7109375" style="5" customWidth="1"/>
    <col min="7" max="7" width="5.7109375" style="5" customWidth="1"/>
    <col min="8" max="8" width="8" style="5" customWidth="1"/>
    <col min="9" max="9" width="16" style="5" customWidth="1"/>
    <col min="10" max="10" width="16.140625" style="5" customWidth="1"/>
    <col min="11" max="16384" width="12.5703125" style="5"/>
  </cols>
  <sheetData>
    <row r="1" spans="1:7" x14ac:dyDescent="0.25">
      <c r="A1" s="1"/>
      <c r="B1" s="2"/>
      <c r="C1" s="3"/>
      <c r="D1" s="2"/>
      <c r="E1" s="2"/>
      <c r="F1" s="2"/>
      <c r="G1" s="4"/>
    </row>
    <row r="2" spans="1:7" x14ac:dyDescent="0.25">
      <c r="A2" s="6"/>
      <c r="G2" s="8"/>
    </row>
    <row r="3" spans="1:7" x14ac:dyDescent="0.25">
      <c r="A3" s="6"/>
      <c r="G3" s="8"/>
    </row>
    <row r="4" spans="1:7" x14ac:dyDescent="0.25">
      <c r="A4" s="6"/>
      <c r="G4" s="8"/>
    </row>
    <row r="5" spans="1:7" ht="16.5" thickBot="1" x14ac:dyDescent="0.3">
      <c r="A5" s="6"/>
      <c r="D5" s="9" t="s">
        <v>0</v>
      </c>
      <c r="E5" s="10"/>
      <c r="F5" s="10"/>
      <c r="G5" s="8"/>
    </row>
    <row r="6" spans="1:7" x14ac:dyDescent="0.25">
      <c r="A6" s="6"/>
      <c r="G6" s="8"/>
    </row>
    <row r="7" spans="1:7" ht="21" x14ac:dyDescent="0.35">
      <c r="A7" s="6"/>
      <c r="B7" s="11"/>
      <c r="G7" s="8"/>
    </row>
    <row r="8" spans="1:7" ht="21" x14ac:dyDescent="0.35">
      <c r="A8" s="6"/>
      <c r="B8" s="11"/>
      <c r="G8" s="8"/>
    </row>
    <row r="9" spans="1:7" ht="18" customHeight="1" x14ac:dyDescent="0.3">
      <c r="A9" s="6"/>
      <c r="B9" s="12" t="s">
        <v>1</v>
      </c>
      <c r="G9" s="8"/>
    </row>
    <row r="10" spans="1:7" ht="9" customHeight="1" x14ac:dyDescent="0.25">
      <c r="A10" s="6"/>
      <c r="G10" s="8"/>
    </row>
    <row r="11" spans="1:7" x14ac:dyDescent="0.25">
      <c r="A11" s="6"/>
      <c r="B11" s="5" t="s">
        <v>2</v>
      </c>
      <c r="D11" s="7">
        <f>'2026 SO Order Form'!$I$115</f>
        <v>0</v>
      </c>
      <c r="G11" s="8"/>
    </row>
    <row r="12" spans="1:7" ht="6.75" customHeight="1" x14ac:dyDescent="0.25">
      <c r="A12" s="6"/>
      <c r="D12" s="7"/>
      <c r="G12" s="8"/>
    </row>
    <row r="13" spans="1:7" ht="16.5" thickBot="1" x14ac:dyDescent="0.3">
      <c r="A13" s="6"/>
      <c r="B13" s="13" t="s">
        <v>3</v>
      </c>
      <c r="C13" s="14"/>
      <c r="D13" s="15">
        <f>SUM(D11:D11)</f>
        <v>0</v>
      </c>
      <c r="G13" s="8"/>
    </row>
    <row r="14" spans="1:7" x14ac:dyDescent="0.25">
      <c r="A14" s="6"/>
      <c r="B14" s="16" t="s">
        <v>4</v>
      </c>
      <c r="C14" s="17" t="str">
        <f>IF(D13&gt;0,-D14/D13,"")</f>
        <v/>
      </c>
      <c r="D14" s="18">
        <f>IF(D13&gt;5000,-0.15*D13,IF(D13&gt;1000,-0.1*D13,IF(D13&gt;500,0*D13,0)))</f>
        <v>0</v>
      </c>
      <c r="G14" s="8"/>
    </row>
    <row r="15" spans="1:7" x14ac:dyDescent="0.25">
      <c r="A15" s="6"/>
      <c r="B15" s="16" t="s">
        <v>5</v>
      </c>
      <c r="C15" s="19"/>
      <c r="D15" s="20">
        <f>SUM(D13:D14)</f>
        <v>0</v>
      </c>
      <c r="G15" s="8"/>
    </row>
    <row r="16" spans="1:7" x14ac:dyDescent="0.25">
      <c r="A16" s="6"/>
      <c r="B16" s="16" t="s">
        <v>6</v>
      </c>
      <c r="C16" s="19"/>
      <c r="D16" s="21">
        <v>0</v>
      </c>
      <c r="G16" s="8"/>
    </row>
    <row r="17" spans="1:8" ht="22.5" customHeight="1" thickBot="1" x14ac:dyDescent="0.3">
      <c r="A17" s="6"/>
      <c r="B17" s="13" t="s">
        <v>7</v>
      </c>
      <c r="C17" s="14"/>
      <c r="D17" s="15">
        <f>SUM(D15:D16)</f>
        <v>0</v>
      </c>
      <c r="G17" s="8"/>
    </row>
    <row r="18" spans="1:8" x14ac:dyDescent="0.25">
      <c r="A18" s="6"/>
      <c r="B18" s="22"/>
      <c r="D18" s="23"/>
      <c r="G18" s="8"/>
    </row>
    <row r="19" spans="1:8" x14ac:dyDescent="0.25">
      <c r="A19" s="6"/>
      <c r="B19" s="24" t="s">
        <v>8</v>
      </c>
      <c r="C19" s="25" t="s">
        <v>9</v>
      </c>
      <c r="D19" s="23"/>
      <c r="G19" s="8"/>
    </row>
    <row r="20" spans="1:8" ht="18" customHeight="1" x14ac:dyDescent="0.25">
      <c r="A20" s="26"/>
      <c r="B20" s="27"/>
      <c r="C20" s="25" t="s">
        <v>10</v>
      </c>
      <c r="D20" s="27"/>
      <c r="E20" s="27"/>
      <c r="F20" s="27"/>
      <c r="G20" s="28"/>
    </row>
    <row r="21" spans="1:8" ht="6.75" customHeight="1" thickBot="1" x14ac:dyDescent="0.3">
      <c r="A21" s="29"/>
      <c r="B21" s="30"/>
      <c r="C21" s="31"/>
      <c r="D21" s="30"/>
      <c r="E21" s="30"/>
      <c r="F21" s="30"/>
      <c r="G21" s="32"/>
    </row>
    <row r="22" spans="1:8" ht="6" customHeight="1" x14ac:dyDescent="0.25"/>
    <row r="23" spans="1:8" x14ac:dyDescent="0.25">
      <c r="A23" s="33" t="s">
        <v>11</v>
      </c>
      <c r="B23" s="34"/>
      <c r="C23" s="35"/>
      <c r="D23" s="36"/>
      <c r="F23" s="37"/>
      <c r="G23" s="19"/>
      <c r="H23" s="21"/>
    </row>
    <row r="24" spans="1:8" x14ac:dyDescent="0.25">
      <c r="A24" s="19" t="s">
        <v>12</v>
      </c>
      <c r="B24" s="38"/>
      <c r="C24" s="5"/>
      <c r="D24" s="39"/>
      <c r="G24" s="36" t="s">
        <v>13</v>
      </c>
    </row>
    <row r="25" spans="1:8" x14ac:dyDescent="0.25">
      <c r="A25" s="34" t="s">
        <v>14</v>
      </c>
      <c r="B25" s="34"/>
      <c r="C25" s="5"/>
      <c r="D25" s="36"/>
      <c r="F25" s="40"/>
      <c r="G25" s="41" t="s">
        <v>15</v>
      </c>
      <c r="H25" s="20"/>
    </row>
    <row r="26" spans="1:8" x14ac:dyDescent="0.25">
      <c r="A26" s="42" t="s">
        <v>16</v>
      </c>
      <c r="B26" s="34"/>
      <c r="C26" s="43" t="s">
        <v>17</v>
      </c>
      <c r="F26" s="37"/>
      <c r="G26" s="41" t="s">
        <v>18</v>
      </c>
      <c r="H26" s="21"/>
    </row>
    <row r="27" spans="1:8" x14ac:dyDescent="0.25">
      <c r="A27" s="34"/>
      <c r="B27" s="34"/>
      <c r="C27" s="5"/>
      <c r="D27" s="36"/>
      <c r="F27" s="40"/>
      <c r="G27" s="19"/>
      <c r="H27" s="20"/>
    </row>
    <row r="28" spans="1:8" x14ac:dyDescent="0.25">
      <c r="A28" s="44" t="s">
        <v>19</v>
      </c>
      <c r="B28"/>
      <c r="C28"/>
      <c r="D28"/>
      <c r="E28"/>
      <c r="F28" s="19"/>
      <c r="G28" s="19"/>
      <c r="H28" s="45"/>
    </row>
    <row r="29" spans="1:8" ht="9" customHeight="1" x14ac:dyDescent="0.25">
      <c r="A29"/>
      <c r="B29"/>
      <c r="C29"/>
      <c r="D29"/>
      <c r="E29"/>
      <c r="F29"/>
      <c r="G29"/>
      <c r="H29"/>
    </row>
    <row r="30" spans="1:8" ht="18" customHeight="1" x14ac:dyDescent="0.25">
      <c r="A30" s="46" t="s">
        <v>20</v>
      </c>
      <c r="B30" s="47"/>
      <c r="C30" s="47"/>
      <c r="D30" s="46" t="s">
        <v>21</v>
      </c>
      <c r="E30"/>
      <c r="F30"/>
      <c r="G30"/>
    </row>
    <row r="31" spans="1:8" ht="20.100000000000001" customHeight="1" x14ac:dyDescent="0.25">
      <c r="A31" s="48" t="s">
        <v>22</v>
      </c>
      <c r="B31" s="49"/>
      <c r="C31" s="36"/>
      <c r="D31" s="48" t="s">
        <v>22</v>
      </c>
      <c r="E31" s="49"/>
      <c r="F31" s="49"/>
      <c r="G31" s="49"/>
    </row>
    <row r="32" spans="1:8" ht="20.100000000000001" customHeight="1" x14ac:dyDescent="0.25">
      <c r="A32" s="48" t="s">
        <v>23</v>
      </c>
      <c r="B32" s="50"/>
      <c r="C32" s="36"/>
      <c r="D32" s="48" t="s">
        <v>23</v>
      </c>
      <c r="E32" s="50"/>
      <c r="F32" s="50"/>
      <c r="G32" s="50"/>
    </row>
    <row r="33" spans="1:8" ht="20.100000000000001" customHeight="1" x14ac:dyDescent="0.25">
      <c r="A33" s="48"/>
      <c r="B33" s="50"/>
      <c r="C33" s="51" t="s">
        <v>24</v>
      </c>
      <c r="D33" s="48"/>
      <c r="E33" s="50"/>
      <c r="F33" s="50"/>
      <c r="G33" s="50"/>
    </row>
    <row r="34" spans="1:8" ht="20.100000000000001" customHeight="1" x14ac:dyDescent="0.25">
      <c r="A34" s="48" t="s">
        <v>25</v>
      </c>
      <c r="B34" s="50"/>
      <c r="C34" s="49"/>
      <c r="D34" s="48" t="s">
        <v>25</v>
      </c>
      <c r="E34" s="50"/>
      <c r="F34" s="50"/>
      <c r="G34" s="50"/>
    </row>
    <row r="35" spans="1:8" ht="20.100000000000001" customHeight="1" x14ac:dyDescent="0.25">
      <c r="A35" s="48" t="s">
        <v>26</v>
      </c>
      <c r="B35" s="50"/>
      <c r="C35" s="36"/>
      <c r="D35" s="48" t="s">
        <v>26</v>
      </c>
      <c r="E35" s="50"/>
      <c r="F35" s="50"/>
      <c r="G35" s="50"/>
    </row>
    <row r="36" spans="1:8" ht="20.100000000000001" customHeight="1" x14ac:dyDescent="0.25">
      <c r="A36" s="48" t="s">
        <v>27</v>
      </c>
      <c r="B36" s="50"/>
      <c r="C36" s="36"/>
      <c r="D36" s="48" t="s">
        <v>27</v>
      </c>
      <c r="E36" s="50"/>
      <c r="F36" s="50"/>
      <c r="G36" s="50"/>
    </row>
    <row r="37" spans="1:8" ht="20.100000000000001" customHeight="1" x14ac:dyDescent="0.25">
      <c r="A37" s="48" t="s">
        <v>28</v>
      </c>
      <c r="B37" s="50"/>
      <c r="C37" s="36"/>
      <c r="D37" s="48" t="s">
        <v>28</v>
      </c>
      <c r="E37" s="50"/>
      <c r="F37" s="50"/>
      <c r="G37" s="50"/>
    </row>
    <row r="38" spans="1:8" ht="20.100000000000001" customHeight="1" x14ac:dyDescent="0.25">
      <c r="A38" s="48"/>
      <c r="B38"/>
      <c r="C38" s="36"/>
      <c r="D38" s="36"/>
      <c r="E38"/>
      <c r="F38"/>
      <c r="G38"/>
      <c r="H38"/>
    </row>
    <row r="39" spans="1:8" ht="20.100000000000001" customHeight="1" x14ac:dyDescent="0.25">
      <c r="A39" s="48" t="s">
        <v>29</v>
      </c>
      <c r="B39" s="52" t="s">
        <v>30</v>
      </c>
      <c r="C39" s="52" t="s">
        <v>31</v>
      </c>
      <c r="D39"/>
      <c r="E39"/>
      <c r="F39"/>
      <c r="G39"/>
      <c r="H39"/>
    </row>
    <row r="40" spans="1:8" ht="20.100000000000001" customHeight="1" x14ac:dyDescent="0.25">
      <c r="A40" s="48" t="s">
        <v>32</v>
      </c>
      <c r="B40" s="50"/>
      <c r="C40" s="52" t="s">
        <v>33</v>
      </c>
      <c r="D40" s="50"/>
      <c r="E40" s="50"/>
      <c r="F40" s="19"/>
      <c r="G40" s="19"/>
      <c r="H40"/>
    </row>
    <row r="41" spans="1:8" ht="20.100000000000001" customHeight="1" x14ac:dyDescent="0.25">
      <c r="A41" s="48"/>
      <c r="B41"/>
      <c r="C41" s="36"/>
      <c r="D41" s="36"/>
      <c r="E41"/>
      <c r="F41"/>
      <c r="G41"/>
      <c r="H41"/>
    </row>
    <row r="42" spans="1:8" ht="20.100000000000001" customHeight="1" x14ac:dyDescent="0.25">
      <c r="A42" s="48" t="s">
        <v>34</v>
      </c>
      <c r="B42" s="49"/>
      <c r="C42" s="49"/>
      <c r="D42" s="49"/>
      <c r="E42" s="49"/>
      <c r="F42" s="49"/>
      <c r="G42" s="49"/>
      <c r="H42"/>
    </row>
    <row r="43" spans="1:8" ht="20.100000000000001" customHeight="1" x14ac:dyDescent="0.25">
      <c r="A43"/>
      <c r="B43" s="50"/>
      <c r="C43" s="50"/>
      <c r="D43" s="50"/>
      <c r="E43" s="50"/>
      <c r="F43" s="50"/>
      <c r="G43" s="50"/>
      <c r="H43"/>
    </row>
  </sheetData>
  <hyperlinks>
    <hyperlink ref="C26" r:id="rId1" xr:uid="{A6B69B64-36E8-461E-BD48-E9F87D1F601F}"/>
  </hyperlinks>
  <printOptions horizontalCentered="1"/>
  <pageMargins left="0.5" right="0.5" top="0.5" bottom="0.5" header="0.5" footer="0.5"/>
  <pageSetup scale="90" orientation="portrait" horizontalDpi="4294967292" vertic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62C1-0494-4F9D-A18A-BC7D86D50280}">
  <dimension ref="A1:J132"/>
  <sheetViews>
    <sheetView zoomScaleNormal="100" workbookViewId="0"/>
  </sheetViews>
  <sheetFormatPr defaultColWidth="11.42578125" defaultRowHeight="12.75" x14ac:dyDescent="0.2"/>
  <cols>
    <col min="1" max="1" width="21" style="34" customWidth="1"/>
    <col min="2" max="2" width="58.140625" style="34" customWidth="1"/>
    <col min="3" max="3" width="15.28515625" style="36" customWidth="1"/>
    <col min="4" max="4" width="1.7109375" style="36" customWidth="1"/>
    <col min="5" max="5" width="5.5703125" style="36" customWidth="1"/>
    <col min="6" max="6" width="19.42578125" style="19" customWidth="1"/>
    <col min="7" max="7" width="7.7109375" style="19" customWidth="1"/>
    <col min="8" max="8" width="8.5703125" style="19" customWidth="1"/>
    <col min="9" max="9" width="12.7109375" style="19" customWidth="1"/>
    <col min="10" max="10" width="11.42578125" style="19"/>
    <col min="11" max="11" width="8.5703125" style="19" customWidth="1"/>
    <col min="12" max="12" width="10.140625" style="19" customWidth="1"/>
    <col min="13" max="16384" width="11.42578125" style="19"/>
  </cols>
  <sheetData>
    <row r="1" spans="1:10" ht="24" customHeight="1" x14ac:dyDescent="0.4">
      <c r="A1" s="53" t="s">
        <v>13</v>
      </c>
      <c r="B1" s="54"/>
      <c r="C1" s="55"/>
      <c r="D1" s="55"/>
      <c r="E1" s="55"/>
      <c r="G1" s="56"/>
      <c r="H1" s="36" t="s">
        <v>35</v>
      </c>
      <c r="I1" s="57" t="str">
        <f>IF(ISNUMBER('SO Order Summary'!$E$5),'SO Order Summary'!$E$5,"")</f>
        <v/>
      </c>
    </row>
    <row r="2" spans="1:10" ht="20.85" customHeight="1" x14ac:dyDescent="0.2">
      <c r="A2" s="58" t="s">
        <v>36</v>
      </c>
      <c r="B2" s="59"/>
      <c r="C2" s="60"/>
      <c r="D2" s="60"/>
      <c r="E2" s="60"/>
      <c r="F2" s="59"/>
      <c r="G2" s="59"/>
      <c r="H2" s="61" t="s">
        <v>37</v>
      </c>
      <c r="I2" s="62">
        <v>46006</v>
      </c>
    </row>
    <row r="3" spans="1:10" ht="12.75" customHeight="1" x14ac:dyDescent="0.2">
      <c r="A3" s="63"/>
      <c r="B3" s="59"/>
      <c r="C3" s="60"/>
      <c r="D3" s="60"/>
      <c r="E3" s="60"/>
      <c r="F3" s="59"/>
      <c r="G3" s="59"/>
      <c r="H3" s="36"/>
      <c r="I3" s="64"/>
    </row>
    <row r="4" spans="1:10" ht="15" customHeight="1" x14ac:dyDescent="0.2">
      <c r="A4" s="65" t="s">
        <v>38</v>
      </c>
      <c r="B4" s="59"/>
      <c r="C4" s="60"/>
      <c r="D4" s="60"/>
      <c r="E4" s="60"/>
      <c r="F4" s="59"/>
      <c r="G4" s="59"/>
      <c r="H4" s="36"/>
      <c r="I4" s="64"/>
    </row>
    <row r="5" spans="1:10" ht="15" customHeight="1" x14ac:dyDescent="0.2">
      <c r="A5" s="65" t="s">
        <v>39</v>
      </c>
      <c r="B5" s="59"/>
      <c r="C5" s="60"/>
      <c r="D5" s="60"/>
      <c r="E5" s="60"/>
      <c r="F5" s="59"/>
      <c r="G5" s="59"/>
      <c r="H5" s="59"/>
      <c r="I5" s="59"/>
    </row>
    <row r="6" spans="1:10" ht="12.75" customHeight="1" x14ac:dyDescent="0.2">
      <c r="A6" s="66"/>
      <c r="B6" s="67"/>
      <c r="C6" s="68" t="s">
        <v>40</v>
      </c>
      <c r="D6" s="68"/>
      <c r="E6" s="68"/>
      <c r="F6" s="69"/>
      <c r="G6" s="70" t="s">
        <v>41</v>
      </c>
      <c r="H6" s="71"/>
      <c r="I6" s="72"/>
    </row>
    <row r="7" spans="1:10" s="78" customFormat="1" x14ac:dyDescent="0.2">
      <c r="A7" s="73" t="s">
        <v>42</v>
      </c>
      <c r="B7" s="33" t="s">
        <v>43</v>
      </c>
      <c r="C7" s="39" t="s">
        <v>44</v>
      </c>
      <c r="D7" s="39"/>
      <c r="E7" s="39"/>
      <c r="F7" s="74" t="s">
        <v>45</v>
      </c>
      <c r="G7" s="75"/>
      <c r="H7" s="76"/>
      <c r="I7" s="77" t="s">
        <v>46</v>
      </c>
    </row>
    <row r="8" spans="1:10" x14ac:dyDescent="0.2">
      <c r="A8" s="79" t="s">
        <v>192</v>
      </c>
      <c r="B8" s="80"/>
      <c r="C8" s="81">
        <v>0</v>
      </c>
      <c r="D8" s="81"/>
      <c r="E8" s="81"/>
      <c r="F8" s="82"/>
      <c r="G8" s="83"/>
      <c r="H8" s="84"/>
      <c r="I8" s="85"/>
      <c r="J8" s="36"/>
    </row>
    <row r="9" spans="1:10" x14ac:dyDescent="0.2">
      <c r="A9" s="86" t="s">
        <v>193</v>
      </c>
      <c r="B9" s="87" t="s">
        <v>194</v>
      </c>
      <c r="C9" s="88">
        <v>395</v>
      </c>
      <c r="D9" s="88"/>
      <c r="E9" s="89" t="s">
        <v>47</v>
      </c>
      <c r="F9" s="90"/>
      <c r="G9" s="91">
        <v>0</v>
      </c>
      <c r="H9" s="92"/>
      <c r="I9" s="93">
        <f>(G9+H9)*C9</f>
        <v>0</v>
      </c>
    </row>
    <row r="10" spans="1:10" x14ac:dyDescent="0.2">
      <c r="A10" s="94" t="s">
        <v>195</v>
      </c>
      <c r="B10" s="19" t="s">
        <v>196</v>
      </c>
      <c r="C10" s="95"/>
      <c r="D10" s="95"/>
      <c r="E10" s="96" t="s">
        <v>48</v>
      </c>
      <c r="F10" s="97"/>
      <c r="G10" s="98"/>
      <c r="H10" s="52"/>
      <c r="I10" s="93"/>
    </row>
    <row r="11" spans="1:10" x14ac:dyDescent="0.2">
      <c r="A11" s="94" t="s">
        <v>197</v>
      </c>
      <c r="B11" s="19" t="s">
        <v>198</v>
      </c>
      <c r="C11" s="95"/>
      <c r="D11" s="95"/>
      <c r="E11" s="96" t="s">
        <v>48</v>
      </c>
      <c r="F11" s="97"/>
      <c r="G11" s="98"/>
      <c r="H11" s="52"/>
      <c r="I11" s="93"/>
    </row>
    <row r="12" spans="1:10" x14ac:dyDescent="0.2">
      <c r="A12" s="94" t="s">
        <v>199</v>
      </c>
      <c r="B12" s="19" t="s">
        <v>200</v>
      </c>
      <c r="C12" s="95"/>
      <c r="D12" s="95"/>
      <c r="E12" s="96" t="s">
        <v>48</v>
      </c>
      <c r="F12" s="97"/>
      <c r="G12" s="98"/>
      <c r="H12" s="52"/>
      <c r="I12" s="93"/>
    </row>
    <row r="13" spans="1:10" x14ac:dyDescent="0.2">
      <c r="A13" s="99" t="s">
        <v>201</v>
      </c>
      <c r="B13" s="19" t="s">
        <v>202</v>
      </c>
      <c r="C13" s="95"/>
      <c r="D13" s="95"/>
      <c r="E13" s="95"/>
      <c r="F13" s="97"/>
      <c r="G13" s="98"/>
      <c r="H13" s="52"/>
      <c r="I13" s="93"/>
    </row>
    <row r="14" spans="1:10" x14ac:dyDescent="0.2">
      <c r="A14" s="94" t="s">
        <v>203</v>
      </c>
      <c r="B14" s="34" t="s">
        <v>204</v>
      </c>
      <c r="C14" s="95"/>
      <c r="D14" s="95"/>
      <c r="E14" s="95"/>
      <c r="F14" s="97"/>
      <c r="G14" s="98"/>
      <c r="H14" s="52"/>
      <c r="I14" s="93"/>
    </row>
    <row r="15" spans="1:10" ht="6" customHeight="1" x14ac:dyDescent="0.2">
      <c r="A15" s="94"/>
      <c r="B15" s="36"/>
      <c r="C15" s="95"/>
      <c r="D15" s="95"/>
      <c r="E15" s="95"/>
      <c r="F15" s="100"/>
      <c r="G15" s="98"/>
      <c r="H15" s="52"/>
      <c r="I15" s="93"/>
    </row>
    <row r="16" spans="1:10" x14ac:dyDescent="0.2">
      <c r="A16" s="101"/>
      <c r="B16" s="42" t="s">
        <v>49</v>
      </c>
      <c r="C16" s="95"/>
      <c r="D16" s="95"/>
      <c r="E16" s="95"/>
      <c r="F16" s="100"/>
      <c r="G16" s="98"/>
      <c r="H16" s="52"/>
      <c r="I16" s="93"/>
    </row>
    <row r="17" spans="1:9" x14ac:dyDescent="0.2">
      <c r="A17" s="101"/>
      <c r="B17" s="42"/>
      <c r="C17" s="95"/>
      <c r="D17" s="95"/>
      <c r="E17" s="95"/>
      <c r="F17" s="100"/>
      <c r="G17" s="98"/>
      <c r="H17" s="52"/>
      <c r="I17" s="93"/>
    </row>
    <row r="18" spans="1:9" x14ac:dyDescent="0.2">
      <c r="A18" s="86" t="s">
        <v>206</v>
      </c>
      <c r="B18" s="87" t="s">
        <v>207</v>
      </c>
      <c r="C18" s="88">
        <v>395</v>
      </c>
      <c r="D18" s="88"/>
      <c r="E18" s="89" t="s">
        <v>47</v>
      </c>
      <c r="F18" s="102"/>
      <c r="G18" s="91">
        <v>0</v>
      </c>
      <c r="H18" s="92"/>
      <c r="I18" s="93">
        <f>(G18+H18)*C18</f>
        <v>0</v>
      </c>
    </row>
    <row r="19" spans="1:9" x14ac:dyDescent="0.2">
      <c r="A19" s="94" t="s">
        <v>208</v>
      </c>
      <c r="B19" s="19" t="s">
        <v>209</v>
      </c>
      <c r="C19" s="95"/>
      <c r="D19" s="95"/>
      <c r="E19" s="96" t="s">
        <v>48</v>
      </c>
      <c r="F19" s="97"/>
      <c r="G19" s="98"/>
      <c r="H19" s="52"/>
      <c r="I19" s="93"/>
    </row>
    <row r="20" spans="1:9" x14ac:dyDescent="0.2">
      <c r="A20" s="94" t="s">
        <v>210</v>
      </c>
      <c r="B20" s="19" t="s">
        <v>211</v>
      </c>
      <c r="C20" s="95"/>
      <c r="D20" s="95"/>
      <c r="E20" s="96" t="s">
        <v>48</v>
      </c>
      <c r="F20" s="97"/>
      <c r="G20" s="98"/>
      <c r="H20" s="52"/>
      <c r="I20" s="93"/>
    </row>
    <row r="21" spans="1:9" x14ac:dyDescent="0.2">
      <c r="A21" s="94" t="s">
        <v>212</v>
      </c>
      <c r="B21" s="19" t="s">
        <v>213</v>
      </c>
      <c r="C21" s="95"/>
      <c r="D21" s="95"/>
      <c r="E21" s="96" t="s">
        <v>48</v>
      </c>
      <c r="F21" s="97"/>
      <c r="G21" s="98"/>
      <c r="H21" s="52"/>
      <c r="I21" s="93"/>
    </row>
    <row r="22" spans="1:9" x14ac:dyDescent="0.2">
      <c r="A22" s="99" t="s">
        <v>201</v>
      </c>
      <c r="B22" s="19" t="s">
        <v>202</v>
      </c>
      <c r="C22" s="95"/>
      <c r="D22" s="95"/>
      <c r="E22" s="95"/>
      <c r="F22" s="97"/>
      <c r="G22" s="98"/>
      <c r="H22" s="52"/>
      <c r="I22" s="93"/>
    </row>
    <row r="23" spans="1:9" x14ac:dyDescent="0.2">
      <c r="A23" s="94" t="s">
        <v>203</v>
      </c>
      <c r="B23" s="34" t="s">
        <v>204</v>
      </c>
      <c r="C23" s="95"/>
      <c r="D23" s="95"/>
      <c r="E23" s="95"/>
      <c r="F23" s="97"/>
      <c r="G23" s="98"/>
      <c r="H23" s="52"/>
      <c r="I23" s="93"/>
    </row>
    <row r="24" spans="1:9" ht="6" customHeight="1" x14ac:dyDescent="0.2">
      <c r="A24" s="94"/>
      <c r="B24" s="36"/>
      <c r="C24" s="95"/>
      <c r="D24" s="95"/>
      <c r="E24" s="95"/>
      <c r="F24" s="100"/>
      <c r="G24" s="98"/>
      <c r="H24" s="52"/>
      <c r="I24" s="93"/>
    </row>
    <row r="25" spans="1:9" x14ac:dyDescent="0.2">
      <c r="A25" s="101"/>
      <c r="B25" s="42" t="s">
        <v>50</v>
      </c>
      <c r="C25" s="95"/>
      <c r="D25" s="95"/>
      <c r="E25" s="95"/>
      <c r="F25" s="100"/>
      <c r="G25" s="98"/>
      <c r="H25" s="52"/>
      <c r="I25" s="93"/>
    </row>
    <row r="26" spans="1:9" x14ac:dyDescent="0.2">
      <c r="A26" s="101"/>
      <c r="B26" s="42"/>
      <c r="C26" s="95"/>
      <c r="D26" s="95"/>
      <c r="E26" s="95"/>
      <c r="F26" s="100"/>
      <c r="G26" s="98"/>
      <c r="H26" s="52"/>
      <c r="I26" s="93"/>
    </row>
    <row r="27" spans="1:9" x14ac:dyDescent="0.2">
      <c r="A27" s="86" t="s">
        <v>214</v>
      </c>
      <c r="B27" s="87" t="s">
        <v>215</v>
      </c>
      <c r="C27" s="88">
        <v>475</v>
      </c>
      <c r="D27" s="88"/>
      <c r="E27" s="89" t="s">
        <v>47</v>
      </c>
      <c r="F27" s="102"/>
      <c r="G27" s="91">
        <v>0</v>
      </c>
      <c r="H27" s="92"/>
      <c r="I27" s="93">
        <f>(G27+H27)*C27</f>
        <v>0</v>
      </c>
    </row>
    <row r="28" spans="1:9" x14ac:dyDescent="0.2">
      <c r="A28" s="94" t="s">
        <v>216</v>
      </c>
      <c r="B28" s="19" t="s">
        <v>217</v>
      </c>
      <c r="C28" s="95"/>
      <c r="D28" s="95"/>
      <c r="E28" s="96" t="s">
        <v>51</v>
      </c>
      <c r="F28" s="97"/>
      <c r="G28" s="98"/>
      <c r="H28" s="52"/>
      <c r="I28" s="93"/>
    </row>
    <row r="29" spans="1:9" x14ac:dyDescent="0.2">
      <c r="A29" s="94" t="s">
        <v>218</v>
      </c>
      <c r="B29" s="19" t="s">
        <v>219</v>
      </c>
      <c r="C29" s="95"/>
      <c r="D29" s="95"/>
      <c r="E29" s="96" t="s">
        <v>51</v>
      </c>
      <c r="F29" s="97"/>
      <c r="G29" s="98"/>
      <c r="H29" s="52"/>
      <c r="I29" s="93"/>
    </row>
    <row r="30" spans="1:9" x14ac:dyDescent="0.2">
      <c r="A30" s="94" t="s">
        <v>220</v>
      </c>
      <c r="B30" s="19" t="s">
        <v>221</v>
      </c>
      <c r="C30" s="95"/>
      <c r="D30" s="95"/>
      <c r="E30" s="96" t="s">
        <v>51</v>
      </c>
      <c r="F30" s="97"/>
      <c r="G30" s="98"/>
      <c r="H30" s="52"/>
      <c r="I30" s="93"/>
    </row>
    <row r="31" spans="1:9" x14ac:dyDescent="0.2">
      <c r="A31" s="99" t="s">
        <v>222</v>
      </c>
      <c r="B31" s="19" t="s">
        <v>223</v>
      </c>
      <c r="C31" s="95"/>
      <c r="D31" s="95"/>
      <c r="E31" s="96" t="s">
        <v>51</v>
      </c>
      <c r="F31" s="97"/>
      <c r="G31" s="98"/>
      <c r="H31" s="52"/>
      <c r="I31" s="93"/>
    </row>
    <row r="32" spans="1:9" x14ac:dyDescent="0.2">
      <c r="A32" s="99" t="s">
        <v>201</v>
      </c>
      <c r="B32" s="34" t="s">
        <v>202</v>
      </c>
      <c r="C32" s="95"/>
      <c r="D32" s="95"/>
      <c r="E32" s="95"/>
      <c r="F32" s="97"/>
      <c r="G32" s="98"/>
      <c r="H32" s="52"/>
      <c r="I32" s="93"/>
    </row>
    <row r="33" spans="1:9" x14ac:dyDescent="0.2">
      <c r="A33" s="99" t="s">
        <v>203</v>
      </c>
      <c r="B33" s="34" t="s">
        <v>204</v>
      </c>
      <c r="C33" s="95"/>
      <c r="D33" s="95"/>
      <c r="E33" s="95"/>
      <c r="F33" s="100"/>
      <c r="G33" s="98"/>
      <c r="H33" s="52"/>
      <c r="I33" s="93"/>
    </row>
    <row r="34" spans="1:9" x14ac:dyDescent="0.2">
      <c r="A34" s="101"/>
      <c r="B34" s="42"/>
      <c r="C34" s="95"/>
      <c r="D34" s="95"/>
      <c r="E34" s="95"/>
      <c r="F34" s="103"/>
      <c r="G34" s="98"/>
      <c r="H34" s="52"/>
      <c r="I34" s="93"/>
    </row>
    <row r="35" spans="1:9" x14ac:dyDescent="0.2">
      <c r="A35" s="101"/>
      <c r="B35" s="42" t="s">
        <v>52</v>
      </c>
      <c r="C35" s="95"/>
      <c r="D35" s="95"/>
      <c r="E35" s="95"/>
      <c r="F35" s="103"/>
      <c r="G35" s="98"/>
      <c r="H35" s="52"/>
      <c r="I35" s="93"/>
    </row>
    <row r="36" spans="1:9" x14ac:dyDescent="0.2">
      <c r="A36" s="94"/>
      <c r="B36" s="36"/>
      <c r="C36" s="95"/>
      <c r="F36" s="104"/>
      <c r="G36" s="98"/>
      <c r="H36" s="52"/>
      <c r="I36" s="93"/>
    </row>
    <row r="37" spans="1:9" ht="15" x14ac:dyDescent="0.25">
      <c r="A37" s="94"/>
      <c r="B37" s="36"/>
      <c r="C37" s="105"/>
      <c r="D37" s="106"/>
      <c r="E37" s="106"/>
      <c r="F37" s="107" t="s">
        <v>53</v>
      </c>
      <c r="G37" s="108">
        <f>SUM(G8:H35)</f>
        <v>0</v>
      </c>
      <c r="H37" s="109"/>
      <c r="I37" s="110">
        <f>SUM(I8:I35)</f>
        <v>0</v>
      </c>
    </row>
    <row r="38" spans="1:9" ht="6" customHeight="1" x14ac:dyDescent="0.25">
      <c r="A38" s="94"/>
      <c r="B38" s="36"/>
      <c r="C38" s="95"/>
      <c r="F38" s="111"/>
      <c r="G38" s="112"/>
      <c r="H38" s="112"/>
      <c r="I38" s="113"/>
    </row>
    <row r="39" spans="1:9" ht="15" customHeight="1" x14ac:dyDescent="0.2">
      <c r="A39" s="114" t="s">
        <v>54</v>
      </c>
      <c r="B39" s="80"/>
      <c r="C39" s="81"/>
      <c r="D39" s="81"/>
      <c r="E39" s="81"/>
      <c r="F39" s="82"/>
      <c r="G39" s="82"/>
      <c r="H39" s="82"/>
      <c r="I39" s="82"/>
    </row>
    <row r="40" spans="1:9" x14ac:dyDescent="0.2">
      <c r="A40" s="94"/>
      <c r="B40" s="19"/>
      <c r="C40" s="95"/>
      <c r="F40" s="104"/>
      <c r="G40" s="98"/>
      <c r="H40" s="52"/>
      <c r="I40" s="93"/>
    </row>
    <row r="41" spans="1:9" x14ac:dyDescent="0.2">
      <c r="A41" s="115"/>
      <c r="B41" s="116" t="s">
        <v>55</v>
      </c>
      <c r="C41" s="117"/>
      <c r="D41" s="117"/>
      <c r="E41" s="117"/>
      <c r="F41" s="118"/>
      <c r="G41" s="83" t="s">
        <v>56</v>
      </c>
      <c r="H41" s="84" t="s">
        <v>57</v>
      </c>
      <c r="I41" s="85"/>
    </row>
    <row r="42" spans="1:9" x14ac:dyDescent="0.2">
      <c r="A42" s="94" t="s">
        <v>195</v>
      </c>
      <c r="B42" s="19" t="s">
        <v>224</v>
      </c>
      <c r="C42" s="95">
        <v>31.5</v>
      </c>
      <c r="F42" s="104"/>
      <c r="G42" s="98">
        <v>0</v>
      </c>
      <c r="H42" s="52">
        <v>0</v>
      </c>
      <c r="I42" s="93">
        <f>(G42+H42)*C42</f>
        <v>0</v>
      </c>
    </row>
    <row r="43" spans="1:9" x14ac:dyDescent="0.2">
      <c r="A43" s="94" t="s">
        <v>197</v>
      </c>
      <c r="B43" s="19" t="s">
        <v>225</v>
      </c>
      <c r="C43" s="95">
        <v>31.5</v>
      </c>
      <c r="F43" s="104"/>
      <c r="G43" s="98">
        <v>0</v>
      </c>
      <c r="H43" s="52">
        <v>0</v>
      </c>
      <c r="I43" s="93">
        <f>(G43+H43)*C43</f>
        <v>0</v>
      </c>
    </row>
    <row r="44" spans="1:9" x14ac:dyDescent="0.2">
      <c r="A44" s="94" t="s">
        <v>199</v>
      </c>
      <c r="B44" s="19" t="s">
        <v>226</v>
      </c>
      <c r="C44" s="95">
        <v>31.5</v>
      </c>
      <c r="F44" s="104"/>
      <c r="G44" s="98">
        <v>0</v>
      </c>
      <c r="H44" s="52">
        <v>0</v>
      </c>
      <c r="I44" s="93">
        <f>(G44+H44)*C44</f>
        <v>0</v>
      </c>
    </row>
    <row r="45" spans="1:9" x14ac:dyDescent="0.2">
      <c r="A45" s="94"/>
      <c r="B45" s="19"/>
      <c r="C45" s="95"/>
      <c r="F45" s="104"/>
      <c r="G45" s="83" t="s">
        <v>57</v>
      </c>
      <c r="H45" s="84" t="s">
        <v>58</v>
      </c>
      <c r="I45" s="85"/>
    </row>
    <row r="46" spans="1:9" x14ac:dyDescent="0.2">
      <c r="A46" s="94" t="s">
        <v>208</v>
      </c>
      <c r="B46" s="19" t="s">
        <v>227</v>
      </c>
      <c r="C46" s="95">
        <v>31.5</v>
      </c>
      <c r="F46" s="104"/>
      <c r="G46" s="98">
        <v>0</v>
      </c>
      <c r="H46" s="52">
        <v>0</v>
      </c>
      <c r="I46" s="93">
        <f>(G46+H46)*C46</f>
        <v>0</v>
      </c>
    </row>
    <row r="47" spans="1:9" x14ac:dyDescent="0.2">
      <c r="A47" s="94" t="s">
        <v>210</v>
      </c>
      <c r="B47" s="19" t="s">
        <v>228</v>
      </c>
      <c r="C47" s="95">
        <v>31.5</v>
      </c>
      <c r="F47" s="104"/>
      <c r="G47" s="98">
        <v>0</v>
      </c>
      <c r="H47" s="52">
        <v>0</v>
      </c>
      <c r="I47" s="93">
        <f>(G47+H47)*C47</f>
        <v>0</v>
      </c>
    </row>
    <row r="48" spans="1:9" x14ac:dyDescent="0.2">
      <c r="A48" s="94" t="s">
        <v>212</v>
      </c>
      <c r="B48" s="19" t="s">
        <v>229</v>
      </c>
      <c r="C48" s="95">
        <v>31.5</v>
      </c>
      <c r="F48" s="104"/>
      <c r="G48" s="98">
        <v>0</v>
      </c>
      <c r="H48" s="52">
        <v>0</v>
      </c>
      <c r="I48" s="93">
        <f>(G48+H48)*C48</f>
        <v>0</v>
      </c>
    </row>
    <row r="49" spans="1:9" ht="6.75" customHeight="1" x14ac:dyDescent="0.2">
      <c r="A49" s="94"/>
      <c r="B49" s="19"/>
      <c r="C49" s="95"/>
      <c r="F49" s="104"/>
      <c r="G49" s="98"/>
      <c r="H49" s="52"/>
      <c r="I49" s="93"/>
    </row>
    <row r="50" spans="1:9" x14ac:dyDescent="0.2">
      <c r="A50" s="94" t="s">
        <v>232</v>
      </c>
      <c r="B50" s="19" t="s">
        <v>233</v>
      </c>
      <c r="C50" s="95">
        <v>34</v>
      </c>
      <c r="F50" s="119" t="s">
        <v>59</v>
      </c>
      <c r="G50" s="98">
        <v>0</v>
      </c>
      <c r="H50" s="52">
        <v>0</v>
      </c>
      <c r="I50" s="93">
        <f>(G50+H50)*C50</f>
        <v>0</v>
      </c>
    </row>
    <row r="51" spans="1:9" x14ac:dyDescent="0.2">
      <c r="A51" s="94" t="s">
        <v>323</v>
      </c>
      <c r="B51" s="19" t="s">
        <v>324</v>
      </c>
      <c r="C51" s="95">
        <v>39</v>
      </c>
      <c r="F51" s="104"/>
      <c r="G51" s="91">
        <v>0</v>
      </c>
      <c r="H51" s="92"/>
      <c r="I51" s="93">
        <f>(G51+H51)*C51</f>
        <v>0</v>
      </c>
    </row>
    <row r="52" spans="1:9" ht="5.25" customHeight="1" x14ac:dyDescent="0.2">
      <c r="A52" s="94"/>
      <c r="B52" s="19"/>
      <c r="C52" s="95"/>
      <c r="F52" s="104"/>
      <c r="G52" s="98"/>
      <c r="H52" s="52"/>
      <c r="I52" s="93"/>
    </row>
    <row r="53" spans="1:9" x14ac:dyDescent="0.2">
      <c r="A53" s="115"/>
      <c r="B53" s="116" t="s">
        <v>60</v>
      </c>
      <c r="C53" s="117"/>
      <c r="D53" s="117"/>
      <c r="E53" s="117"/>
      <c r="F53" s="118"/>
      <c r="G53" s="83" t="s">
        <v>61</v>
      </c>
      <c r="H53" s="84" t="s">
        <v>62</v>
      </c>
      <c r="I53" s="93"/>
    </row>
    <row r="54" spans="1:9" x14ac:dyDescent="0.2">
      <c r="A54" s="94" t="s">
        <v>234</v>
      </c>
      <c r="B54" s="19" t="s">
        <v>235</v>
      </c>
      <c r="C54" s="95">
        <v>31.5</v>
      </c>
      <c r="F54" s="120" t="s">
        <v>63</v>
      </c>
      <c r="G54" s="98">
        <v>0</v>
      </c>
      <c r="H54" s="52">
        <v>0</v>
      </c>
      <c r="I54" s="93">
        <f>(G54+H54)*C54</f>
        <v>0</v>
      </c>
    </row>
    <row r="55" spans="1:9" x14ac:dyDescent="0.2">
      <c r="A55" s="94" t="s">
        <v>236</v>
      </c>
      <c r="B55" s="19" t="s">
        <v>237</v>
      </c>
      <c r="C55" s="95">
        <v>31.5</v>
      </c>
      <c r="F55" s="120" t="s">
        <v>63</v>
      </c>
      <c r="G55" s="98">
        <v>0</v>
      </c>
      <c r="H55" s="52">
        <v>0</v>
      </c>
      <c r="I55" s="93">
        <f>(G55+H55)*C55</f>
        <v>0</v>
      </c>
    </row>
    <row r="56" spans="1:9" x14ac:dyDescent="0.2">
      <c r="A56" s="94" t="s">
        <v>238</v>
      </c>
      <c r="B56" s="19" t="s">
        <v>239</v>
      </c>
      <c r="C56" s="95">
        <v>31.5</v>
      </c>
      <c r="F56" s="119"/>
      <c r="G56" s="98">
        <v>0</v>
      </c>
      <c r="H56" s="52">
        <v>0</v>
      </c>
      <c r="I56" s="93">
        <f>(G56+H56)*C56</f>
        <v>0</v>
      </c>
    </row>
    <row r="57" spans="1:9" ht="6" customHeight="1" x14ac:dyDescent="0.2">
      <c r="A57" s="94"/>
      <c r="B57" s="19"/>
      <c r="C57" s="95"/>
      <c r="F57" s="104"/>
      <c r="G57" s="83"/>
      <c r="H57" s="84"/>
      <c r="I57" s="93"/>
    </row>
    <row r="58" spans="1:9" x14ac:dyDescent="0.2">
      <c r="A58" s="94" t="s">
        <v>240</v>
      </c>
      <c r="B58" s="19" t="s">
        <v>241</v>
      </c>
      <c r="C58" s="95">
        <v>35</v>
      </c>
      <c r="F58" s="121" t="s">
        <v>64</v>
      </c>
      <c r="G58" s="98">
        <v>0</v>
      </c>
      <c r="H58" s="52">
        <v>0</v>
      </c>
      <c r="I58" s="93">
        <f>(G58+H58)*C58</f>
        <v>0</v>
      </c>
    </row>
    <row r="59" spans="1:9" ht="6" customHeight="1" x14ac:dyDescent="0.2">
      <c r="A59" s="94"/>
      <c r="B59" s="19"/>
      <c r="C59" s="95"/>
      <c r="F59" s="104"/>
      <c r="G59" s="98"/>
      <c r="H59" s="52"/>
      <c r="I59" s="93"/>
    </row>
    <row r="60" spans="1:9" ht="12.75" customHeight="1" x14ac:dyDescent="0.2">
      <c r="A60" s="94" t="s">
        <v>242</v>
      </c>
      <c r="B60" s="19" t="s">
        <v>243</v>
      </c>
      <c r="C60" s="95">
        <v>37</v>
      </c>
      <c r="F60" s="104"/>
      <c r="G60" s="98">
        <v>0</v>
      </c>
      <c r="H60" s="52">
        <v>0</v>
      </c>
      <c r="I60" s="93">
        <f>(G60+H60)*C60</f>
        <v>0</v>
      </c>
    </row>
    <row r="61" spans="1:9" ht="12.75" customHeight="1" x14ac:dyDescent="0.2">
      <c r="A61" s="94" t="s">
        <v>244</v>
      </c>
      <c r="B61" s="19" t="s">
        <v>245</v>
      </c>
      <c r="C61" s="95">
        <v>37</v>
      </c>
      <c r="F61" s="104"/>
      <c r="G61" s="98">
        <v>0</v>
      </c>
      <c r="H61" s="52">
        <v>0</v>
      </c>
      <c r="I61" s="93">
        <f>(G61+H61)*C61</f>
        <v>0</v>
      </c>
    </row>
    <row r="62" spans="1:9" ht="5.25" customHeight="1" x14ac:dyDescent="0.2">
      <c r="A62" s="94"/>
      <c r="B62" s="19"/>
      <c r="C62" s="95"/>
      <c r="F62" s="104"/>
      <c r="G62" s="98"/>
      <c r="H62" s="52"/>
      <c r="I62" s="93"/>
    </row>
    <row r="63" spans="1:9" ht="12.75" customHeight="1" x14ac:dyDescent="0.2">
      <c r="A63" s="94" t="s">
        <v>246</v>
      </c>
      <c r="B63" s="19" t="s">
        <v>247</v>
      </c>
      <c r="C63" s="95">
        <v>37</v>
      </c>
      <c r="F63" s="104"/>
      <c r="G63" s="98">
        <v>0</v>
      </c>
      <c r="H63" s="52">
        <v>0</v>
      </c>
      <c r="I63" s="93">
        <f>(G63+H63)*C63</f>
        <v>0</v>
      </c>
    </row>
    <row r="64" spans="1:9" ht="12.75" customHeight="1" x14ac:dyDescent="0.2">
      <c r="A64" s="94" t="s">
        <v>248</v>
      </c>
      <c r="B64" s="19" t="s">
        <v>249</v>
      </c>
      <c r="C64" s="95">
        <v>37</v>
      </c>
      <c r="F64" s="104"/>
      <c r="G64" s="98">
        <v>0</v>
      </c>
      <c r="H64" s="52">
        <v>0</v>
      </c>
      <c r="I64" s="93">
        <f>(G64+H64)*C64</f>
        <v>0</v>
      </c>
    </row>
    <row r="65" spans="1:9" ht="5.25" customHeight="1" x14ac:dyDescent="0.2">
      <c r="A65" s="94"/>
      <c r="B65" s="19"/>
      <c r="C65" s="95"/>
      <c r="F65" s="104"/>
      <c r="G65" s="98"/>
      <c r="H65" s="52"/>
      <c r="I65" s="93"/>
    </row>
    <row r="66" spans="1:9" ht="12.75" customHeight="1" x14ac:dyDescent="0.2">
      <c r="A66" s="94" t="s">
        <v>250</v>
      </c>
      <c r="B66" s="19" t="s">
        <v>251</v>
      </c>
      <c r="C66" s="95">
        <v>39.5</v>
      </c>
      <c r="F66" s="104"/>
      <c r="G66" s="98">
        <v>0</v>
      </c>
      <c r="H66" s="52">
        <v>0</v>
      </c>
      <c r="I66" s="93">
        <f>(G66+H66)*C66</f>
        <v>0</v>
      </c>
    </row>
    <row r="67" spans="1:9" ht="12.75" customHeight="1" x14ac:dyDescent="0.2">
      <c r="A67" s="94" t="s">
        <v>216</v>
      </c>
      <c r="B67" s="19" t="s">
        <v>252</v>
      </c>
      <c r="C67" s="95">
        <v>39.5</v>
      </c>
      <c r="F67" s="104"/>
      <c r="G67" s="98">
        <v>0</v>
      </c>
      <c r="H67" s="52">
        <v>0</v>
      </c>
      <c r="I67" s="93">
        <f>(G67+H67)*C67</f>
        <v>0</v>
      </c>
    </row>
    <row r="68" spans="1:9" ht="12.75" customHeight="1" x14ac:dyDescent="0.2">
      <c r="A68" s="94" t="s">
        <v>218</v>
      </c>
      <c r="B68" s="19" t="s">
        <v>253</v>
      </c>
      <c r="C68" s="95">
        <v>39.5</v>
      </c>
      <c r="F68" s="104"/>
      <c r="G68" s="98">
        <v>0</v>
      </c>
      <c r="H68" s="52">
        <v>0</v>
      </c>
      <c r="I68" s="93">
        <f>(G68+H68)*C68</f>
        <v>0</v>
      </c>
    </row>
    <row r="69" spans="1:9" ht="12.75" customHeight="1" x14ac:dyDescent="0.2">
      <c r="A69" s="94" t="s">
        <v>220</v>
      </c>
      <c r="B69" s="19" t="s">
        <v>254</v>
      </c>
      <c r="C69" s="95">
        <v>39.5</v>
      </c>
      <c r="F69" s="104"/>
      <c r="G69" s="98">
        <v>0</v>
      </c>
      <c r="H69" s="52">
        <v>0</v>
      </c>
      <c r="I69" s="93">
        <f>(G69+H69)*C69</f>
        <v>0</v>
      </c>
    </row>
    <row r="70" spans="1:9" ht="12.75" customHeight="1" x14ac:dyDescent="0.2">
      <c r="A70" s="94" t="s">
        <v>222</v>
      </c>
      <c r="B70" s="19" t="s">
        <v>255</v>
      </c>
      <c r="C70" s="95">
        <v>39.5</v>
      </c>
      <c r="F70" s="104"/>
      <c r="G70" s="98">
        <v>0</v>
      </c>
      <c r="H70" s="52">
        <v>0</v>
      </c>
      <c r="I70" s="93">
        <f>(G70+H70)*C70</f>
        <v>0</v>
      </c>
    </row>
    <row r="71" spans="1:9" ht="6.75" customHeight="1" x14ac:dyDescent="0.2">
      <c r="A71" s="94"/>
      <c r="B71" s="19"/>
      <c r="C71" s="95"/>
      <c r="F71" s="104"/>
      <c r="G71" s="98"/>
      <c r="H71" s="52"/>
      <c r="I71" s="93"/>
    </row>
    <row r="72" spans="1:9" ht="12.75" customHeight="1" x14ac:dyDescent="0.2">
      <c r="A72" s="94" t="s">
        <v>256</v>
      </c>
      <c r="B72" s="19" t="s">
        <v>257</v>
      </c>
      <c r="C72" s="95">
        <v>42</v>
      </c>
      <c r="F72" s="104"/>
      <c r="G72" s="98">
        <v>0</v>
      </c>
      <c r="H72" s="52">
        <v>0</v>
      </c>
      <c r="I72" s="93">
        <f t="shared" ref="I72:I77" si="0">(G72+H72)*C72</f>
        <v>0</v>
      </c>
    </row>
    <row r="73" spans="1:9" ht="12.75" customHeight="1" x14ac:dyDescent="0.2">
      <c r="A73" s="94" t="s">
        <v>258</v>
      </c>
      <c r="B73" s="19" t="s">
        <v>259</v>
      </c>
      <c r="C73" s="95">
        <v>42</v>
      </c>
      <c r="F73" s="104"/>
      <c r="G73" s="98">
        <v>0</v>
      </c>
      <c r="H73" s="52">
        <v>0</v>
      </c>
      <c r="I73" s="93">
        <f t="shared" si="0"/>
        <v>0</v>
      </c>
    </row>
    <row r="74" spans="1:9" ht="12.75" customHeight="1" x14ac:dyDescent="0.2">
      <c r="A74" s="94" t="s">
        <v>260</v>
      </c>
      <c r="B74" s="19" t="s">
        <v>261</v>
      </c>
      <c r="C74" s="95">
        <v>42</v>
      </c>
      <c r="F74" s="104"/>
      <c r="G74" s="98">
        <v>0</v>
      </c>
      <c r="H74" s="52">
        <v>0</v>
      </c>
      <c r="I74" s="93">
        <f t="shared" si="0"/>
        <v>0</v>
      </c>
    </row>
    <row r="75" spans="1:9" ht="12.75" customHeight="1" x14ac:dyDescent="0.2">
      <c r="A75" s="94" t="s">
        <v>262</v>
      </c>
      <c r="B75" s="19" t="s">
        <v>263</v>
      </c>
      <c r="C75" s="95">
        <v>47</v>
      </c>
      <c r="F75" s="104"/>
      <c r="G75" s="98">
        <v>0</v>
      </c>
      <c r="H75" s="52">
        <v>0</v>
      </c>
      <c r="I75" s="93">
        <f t="shared" si="0"/>
        <v>0</v>
      </c>
    </row>
    <row r="76" spans="1:9" ht="12.75" customHeight="1" x14ac:dyDescent="0.2">
      <c r="A76" s="94" t="s">
        <v>264</v>
      </c>
      <c r="B76" s="19" t="s">
        <v>265</v>
      </c>
      <c r="C76" s="95">
        <v>47</v>
      </c>
      <c r="F76" s="104"/>
      <c r="G76" s="98">
        <v>0</v>
      </c>
      <c r="H76" s="52">
        <v>0</v>
      </c>
      <c r="I76" s="93">
        <f t="shared" si="0"/>
        <v>0</v>
      </c>
    </row>
    <row r="77" spans="1:9" ht="12.75" customHeight="1" x14ac:dyDescent="0.2">
      <c r="A77" s="94" t="s">
        <v>266</v>
      </c>
      <c r="B77" s="19" t="s">
        <v>267</v>
      </c>
      <c r="C77" s="95">
        <v>47</v>
      </c>
      <c r="F77" s="104"/>
      <c r="G77" s="98">
        <v>0</v>
      </c>
      <c r="H77" s="52">
        <v>0</v>
      </c>
      <c r="I77" s="93">
        <f t="shared" si="0"/>
        <v>0</v>
      </c>
    </row>
    <row r="78" spans="1:9" x14ac:dyDescent="0.2">
      <c r="A78" s="115"/>
      <c r="B78" s="116" t="s">
        <v>65</v>
      </c>
      <c r="C78" s="117"/>
      <c r="D78" s="117"/>
      <c r="E78" s="117"/>
      <c r="F78" s="118"/>
      <c r="G78" s="98"/>
      <c r="H78" s="52"/>
      <c r="I78" s="93"/>
    </row>
    <row r="79" spans="1:9" x14ac:dyDescent="0.2">
      <c r="A79" s="94" t="s">
        <v>268</v>
      </c>
      <c r="B79" s="19" t="s">
        <v>269</v>
      </c>
      <c r="C79" s="95">
        <v>3</v>
      </c>
      <c r="F79" s="104"/>
      <c r="G79" s="91">
        <v>0</v>
      </c>
      <c r="H79" s="92"/>
      <c r="I79" s="93">
        <f t="shared" ref="I79:I83" si="1">(G79+H79)*C79</f>
        <v>0</v>
      </c>
    </row>
    <row r="80" spans="1:9" x14ac:dyDescent="0.2">
      <c r="A80" s="94" t="s">
        <v>201</v>
      </c>
      <c r="B80" s="19" t="s">
        <v>270</v>
      </c>
      <c r="C80" s="95">
        <v>2.5</v>
      </c>
      <c r="F80" s="104"/>
      <c r="G80" s="91">
        <v>0</v>
      </c>
      <c r="H80" s="92"/>
      <c r="I80" s="93">
        <f>(G80+H80)*C80</f>
        <v>0</v>
      </c>
    </row>
    <row r="81" spans="1:9" x14ac:dyDescent="0.2">
      <c r="A81" s="94" t="s">
        <v>271</v>
      </c>
      <c r="B81" s="19" t="s">
        <v>272</v>
      </c>
      <c r="C81" s="95">
        <v>24.6</v>
      </c>
      <c r="F81" s="104"/>
      <c r="G81" s="91">
        <v>0</v>
      </c>
      <c r="H81" s="92"/>
      <c r="I81" s="93">
        <f>(G81+H81)*C81</f>
        <v>0</v>
      </c>
    </row>
    <row r="82" spans="1:9" x14ac:dyDescent="0.2">
      <c r="A82" s="99">
        <v>41021014</v>
      </c>
      <c r="B82" s="19" t="s">
        <v>273</v>
      </c>
      <c r="C82" s="95">
        <v>11.9</v>
      </c>
      <c r="F82" s="104"/>
      <c r="G82" s="91">
        <v>0</v>
      </c>
      <c r="H82" s="92"/>
      <c r="I82" s="93">
        <f t="shared" si="1"/>
        <v>0</v>
      </c>
    </row>
    <row r="83" spans="1:9" x14ac:dyDescent="0.2">
      <c r="A83" s="94" t="s">
        <v>274</v>
      </c>
      <c r="B83" s="19" t="s">
        <v>275</v>
      </c>
      <c r="C83" s="95">
        <v>17.5</v>
      </c>
      <c r="F83" s="104"/>
      <c r="G83" s="91">
        <v>0</v>
      </c>
      <c r="H83" s="92"/>
      <c r="I83" s="93">
        <f t="shared" si="1"/>
        <v>0</v>
      </c>
    </row>
    <row r="84" spans="1:9" ht="5.25" customHeight="1" x14ac:dyDescent="0.2">
      <c r="A84" s="94"/>
      <c r="B84" s="19"/>
      <c r="C84" s="95"/>
      <c r="F84" s="104"/>
      <c r="G84" s="91"/>
      <c r="H84" s="92"/>
      <c r="I84" s="93"/>
    </row>
    <row r="85" spans="1:9" ht="12.75" customHeight="1" x14ac:dyDescent="0.2">
      <c r="A85" s="94" t="s">
        <v>203</v>
      </c>
      <c r="B85" s="19" t="s">
        <v>204</v>
      </c>
      <c r="C85" s="95">
        <v>51</v>
      </c>
      <c r="F85" s="104"/>
      <c r="G85" s="91">
        <v>0</v>
      </c>
      <c r="H85" s="92"/>
      <c r="I85" s="93">
        <f>(G85+H85)*C85</f>
        <v>0</v>
      </c>
    </row>
    <row r="86" spans="1:9" ht="12.75" customHeight="1" x14ac:dyDescent="0.2">
      <c r="A86" s="94" t="s">
        <v>276</v>
      </c>
      <c r="B86" s="19" t="s">
        <v>277</v>
      </c>
      <c r="C86" s="95">
        <v>64</v>
      </c>
      <c r="F86" s="104"/>
      <c r="G86" s="91">
        <v>0</v>
      </c>
      <c r="H86" s="92"/>
      <c r="I86" s="93">
        <f>(G86+H86)*C86</f>
        <v>0</v>
      </c>
    </row>
    <row r="87" spans="1:9" ht="6" customHeight="1" x14ac:dyDescent="0.2">
      <c r="A87" s="94"/>
      <c r="B87" s="19"/>
      <c r="C87" s="95"/>
      <c r="F87" s="104"/>
      <c r="G87" s="91"/>
      <c r="H87" s="92"/>
      <c r="I87" s="93"/>
    </row>
    <row r="88" spans="1:9" ht="12.75" customHeight="1" x14ac:dyDescent="0.2">
      <c r="A88" s="94" t="s">
        <v>278</v>
      </c>
      <c r="B88" s="19" t="s">
        <v>279</v>
      </c>
      <c r="C88" s="95">
        <v>38.5</v>
      </c>
      <c r="F88" s="121" t="s">
        <v>66</v>
      </c>
      <c r="G88" s="91">
        <v>0</v>
      </c>
      <c r="H88" s="92"/>
      <c r="I88" s="93">
        <f>(G88+H88)*C88</f>
        <v>0</v>
      </c>
    </row>
    <row r="89" spans="1:9" x14ac:dyDescent="0.2">
      <c r="A89" s="115"/>
      <c r="B89" s="116" t="s">
        <v>67</v>
      </c>
      <c r="C89" s="117"/>
      <c r="D89" s="117"/>
      <c r="E89" s="117"/>
      <c r="F89" s="118"/>
      <c r="G89" s="98"/>
      <c r="H89" s="52"/>
      <c r="I89" s="93"/>
    </row>
    <row r="90" spans="1:9" x14ac:dyDescent="0.2">
      <c r="A90" s="94" t="s">
        <v>280</v>
      </c>
      <c r="B90" s="19" t="s">
        <v>281</v>
      </c>
      <c r="C90" s="95">
        <v>95</v>
      </c>
      <c r="F90" s="119" t="s">
        <v>68</v>
      </c>
      <c r="G90" s="91">
        <v>0</v>
      </c>
      <c r="H90" s="92"/>
      <c r="I90" s="93">
        <f t="shared" ref="I90:I101" si="2">(G90+H90)*C90</f>
        <v>0</v>
      </c>
    </row>
    <row r="91" spans="1:9" x14ac:dyDescent="0.2">
      <c r="A91" s="94" t="s">
        <v>282</v>
      </c>
      <c r="B91" s="19" t="s">
        <v>283</v>
      </c>
      <c r="C91" s="95">
        <v>110</v>
      </c>
      <c r="F91" s="119" t="s">
        <v>69</v>
      </c>
      <c r="G91" s="91">
        <v>0</v>
      </c>
      <c r="H91" s="92"/>
      <c r="I91" s="93">
        <f t="shared" si="2"/>
        <v>0</v>
      </c>
    </row>
    <row r="92" spans="1:9" x14ac:dyDescent="0.2">
      <c r="A92" s="94" t="s">
        <v>284</v>
      </c>
      <c r="B92" s="19" t="s">
        <v>285</v>
      </c>
      <c r="C92" s="95">
        <v>120</v>
      </c>
      <c r="F92" s="119" t="s">
        <v>70</v>
      </c>
      <c r="G92" s="91">
        <v>0</v>
      </c>
      <c r="H92" s="92"/>
      <c r="I92" s="93">
        <f t="shared" si="2"/>
        <v>0</v>
      </c>
    </row>
    <row r="93" spans="1:9" x14ac:dyDescent="0.2">
      <c r="A93" s="94" t="s">
        <v>286</v>
      </c>
      <c r="B93" s="19" t="s">
        <v>287</v>
      </c>
      <c r="C93" s="95">
        <v>65</v>
      </c>
      <c r="F93" s="119" t="s">
        <v>71</v>
      </c>
      <c r="G93" s="91">
        <v>0</v>
      </c>
      <c r="H93" s="92"/>
      <c r="I93" s="93">
        <f t="shared" si="2"/>
        <v>0</v>
      </c>
    </row>
    <row r="94" spans="1:9" x14ac:dyDescent="0.2">
      <c r="A94" s="94" t="s">
        <v>288</v>
      </c>
      <c r="B94" s="19" t="s">
        <v>289</v>
      </c>
      <c r="C94" s="95">
        <v>100</v>
      </c>
      <c r="F94" s="119" t="s">
        <v>72</v>
      </c>
      <c r="G94" s="91">
        <v>0</v>
      </c>
      <c r="H94" s="92"/>
      <c r="I94" s="93">
        <f t="shared" si="2"/>
        <v>0</v>
      </c>
    </row>
    <row r="95" spans="1:9" x14ac:dyDescent="0.2">
      <c r="A95" s="94" t="s">
        <v>290</v>
      </c>
      <c r="B95" s="19" t="s">
        <v>291</v>
      </c>
      <c r="C95" s="95">
        <v>80</v>
      </c>
      <c r="F95" s="119" t="s">
        <v>73</v>
      </c>
      <c r="G95" s="91">
        <v>0</v>
      </c>
      <c r="H95" s="92"/>
      <c r="I95" s="93">
        <f t="shared" si="2"/>
        <v>0</v>
      </c>
    </row>
    <row r="96" spans="1:9" x14ac:dyDescent="0.2">
      <c r="A96" s="94" t="s">
        <v>292</v>
      </c>
      <c r="B96" s="19" t="s">
        <v>293</v>
      </c>
      <c r="C96" s="95">
        <v>107</v>
      </c>
      <c r="F96" s="97" t="s">
        <v>74</v>
      </c>
      <c r="G96" s="91">
        <v>0</v>
      </c>
      <c r="H96" s="92"/>
      <c r="I96" s="93">
        <f t="shared" si="2"/>
        <v>0</v>
      </c>
    </row>
    <row r="97" spans="1:9" x14ac:dyDescent="0.2">
      <c r="A97" s="94" t="s">
        <v>294</v>
      </c>
      <c r="B97" s="19" t="s">
        <v>295</v>
      </c>
      <c r="C97" s="95">
        <v>112</v>
      </c>
      <c r="F97" s="97" t="s">
        <v>75</v>
      </c>
      <c r="G97" s="91">
        <v>0</v>
      </c>
      <c r="H97" s="92"/>
      <c r="I97" s="93">
        <f t="shared" si="2"/>
        <v>0</v>
      </c>
    </row>
    <row r="98" spans="1:9" x14ac:dyDescent="0.2">
      <c r="A98" s="94" t="s">
        <v>296</v>
      </c>
      <c r="B98" s="19" t="s">
        <v>297</v>
      </c>
      <c r="C98" s="95">
        <v>175</v>
      </c>
      <c r="F98" s="119" t="s">
        <v>76</v>
      </c>
      <c r="G98" s="91">
        <v>0</v>
      </c>
      <c r="H98" s="92"/>
      <c r="I98" s="93">
        <f t="shared" si="2"/>
        <v>0</v>
      </c>
    </row>
    <row r="99" spans="1:9" x14ac:dyDescent="0.2">
      <c r="A99" s="94" t="s">
        <v>298</v>
      </c>
      <c r="B99" s="19" t="s">
        <v>299</v>
      </c>
      <c r="C99" s="95">
        <v>115</v>
      </c>
      <c r="F99" s="119" t="s">
        <v>76</v>
      </c>
      <c r="G99" s="91">
        <v>0</v>
      </c>
      <c r="H99" s="92"/>
      <c r="I99" s="93">
        <f t="shared" si="2"/>
        <v>0</v>
      </c>
    </row>
    <row r="100" spans="1:9" x14ac:dyDescent="0.2">
      <c r="A100" s="94" t="s">
        <v>300</v>
      </c>
      <c r="B100" s="19" t="s">
        <v>301</v>
      </c>
      <c r="C100" s="95">
        <v>125</v>
      </c>
      <c r="F100" s="119" t="s">
        <v>77</v>
      </c>
      <c r="G100" s="91">
        <v>0</v>
      </c>
      <c r="H100" s="92"/>
      <c r="I100" s="93">
        <f t="shared" si="2"/>
        <v>0</v>
      </c>
    </row>
    <row r="101" spans="1:9" x14ac:dyDescent="0.2">
      <c r="A101" s="94" t="s">
        <v>302</v>
      </c>
      <c r="B101" s="19" t="s">
        <v>303</v>
      </c>
      <c r="C101" s="95">
        <v>190</v>
      </c>
      <c r="F101" s="119" t="s">
        <v>77</v>
      </c>
      <c r="G101" s="91">
        <v>0</v>
      </c>
      <c r="H101" s="92"/>
      <c r="I101" s="93">
        <f t="shared" si="2"/>
        <v>0</v>
      </c>
    </row>
    <row r="102" spans="1:9" x14ac:dyDescent="0.2">
      <c r="A102" s="94" t="s">
        <v>304</v>
      </c>
      <c r="B102" s="19" t="s">
        <v>305</v>
      </c>
      <c r="C102" s="95">
        <v>49</v>
      </c>
      <c r="F102" s="119" t="s">
        <v>78</v>
      </c>
      <c r="G102" s="91">
        <v>0</v>
      </c>
      <c r="H102" s="92"/>
      <c r="I102" s="93">
        <f>(G102+H102)*C102</f>
        <v>0</v>
      </c>
    </row>
    <row r="103" spans="1:9" x14ac:dyDescent="0.2">
      <c r="A103" s="94" t="s">
        <v>306</v>
      </c>
      <c r="B103" s="19" t="s">
        <v>307</v>
      </c>
      <c r="C103" s="95">
        <v>45</v>
      </c>
      <c r="F103" s="119" t="s">
        <v>69</v>
      </c>
      <c r="G103" s="91">
        <v>0</v>
      </c>
      <c r="H103" s="92"/>
      <c r="I103" s="93">
        <f>(G103+H103)*C103</f>
        <v>0</v>
      </c>
    </row>
    <row r="104" spans="1:9" x14ac:dyDescent="0.2">
      <c r="A104" s="115"/>
      <c r="B104" s="116" t="s">
        <v>79</v>
      </c>
      <c r="C104" s="117"/>
      <c r="D104" s="117"/>
      <c r="E104" s="117"/>
      <c r="F104" s="118"/>
      <c r="G104" s="98"/>
      <c r="H104" s="52"/>
      <c r="I104" s="93"/>
    </row>
    <row r="105" spans="1:9" x14ac:dyDescent="0.2">
      <c r="A105" s="94" t="s">
        <v>308</v>
      </c>
      <c r="B105" s="19" t="s">
        <v>309</v>
      </c>
      <c r="C105" s="95">
        <v>42</v>
      </c>
      <c r="F105" s="119" t="s">
        <v>80</v>
      </c>
      <c r="G105" s="91">
        <v>0</v>
      </c>
      <c r="H105" s="92"/>
      <c r="I105" s="93">
        <f>(G105+H105)*C105</f>
        <v>0</v>
      </c>
    </row>
    <row r="106" spans="1:9" x14ac:dyDescent="0.2">
      <c r="A106" s="94" t="s">
        <v>310</v>
      </c>
      <c r="B106" s="19" t="s">
        <v>311</v>
      </c>
      <c r="C106" s="95">
        <v>70</v>
      </c>
      <c r="F106" s="104"/>
      <c r="G106" s="91">
        <v>0</v>
      </c>
      <c r="H106" s="92"/>
      <c r="I106" s="93">
        <f t="shared" ref="I106:I112" si="3">(G106+H106)*C106</f>
        <v>0</v>
      </c>
    </row>
    <row r="107" spans="1:9" x14ac:dyDescent="0.2">
      <c r="A107" s="94" t="s">
        <v>312</v>
      </c>
      <c r="B107" s="19" t="s">
        <v>313</v>
      </c>
      <c r="C107" s="95">
        <v>95</v>
      </c>
      <c r="F107" s="104"/>
      <c r="G107" s="91">
        <v>0</v>
      </c>
      <c r="H107" s="92"/>
      <c r="I107" s="93">
        <f t="shared" si="3"/>
        <v>0</v>
      </c>
    </row>
    <row r="108" spans="1:9" x14ac:dyDescent="0.2">
      <c r="A108" s="94" t="s">
        <v>314</v>
      </c>
      <c r="B108" s="19" t="s">
        <v>315</v>
      </c>
      <c r="C108" s="95">
        <v>125</v>
      </c>
      <c r="F108" s="104"/>
      <c r="G108" s="91">
        <v>0</v>
      </c>
      <c r="H108" s="92"/>
      <c r="I108" s="93">
        <f t="shared" si="3"/>
        <v>0</v>
      </c>
    </row>
    <row r="109" spans="1:9" x14ac:dyDescent="0.2">
      <c r="A109" s="99">
        <v>3258413</v>
      </c>
      <c r="B109" s="19" t="s">
        <v>316</v>
      </c>
      <c r="C109" s="95">
        <v>180</v>
      </c>
      <c r="F109" s="104"/>
      <c r="G109" s="91">
        <v>0</v>
      </c>
      <c r="H109" s="92"/>
      <c r="I109" s="93">
        <f t="shared" si="3"/>
        <v>0</v>
      </c>
    </row>
    <row r="110" spans="1:9" x14ac:dyDescent="0.2">
      <c r="A110" s="99" t="s">
        <v>317</v>
      </c>
      <c r="B110" s="19" t="s">
        <v>318</v>
      </c>
      <c r="C110" s="95">
        <v>102</v>
      </c>
      <c r="F110" s="104"/>
      <c r="G110" s="91">
        <v>0</v>
      </c>
      <c r="H110" s="92"/>
      <c r="I110" s="93">
        <f t="shared" si="3"/>
        <v>0</v>
      </c>
    </row>
    <row r="111" spans="1:9" x14ac:dyDescent="0.2">
      <c r="A111" s="99" t="s">
        <v>319</v>
      </c>
      <c r="B111" s="19" t="s">
        <v>320</v>
      </c>
      <c r="C111" s="95">
        <v>69</v>
      </c>
      <c r="F111" s="104"/>
      <c r="G111" s="91">
        <v>0</v>
      </c>
      <c r="H111" s="92"/>
      <c r="I111" s="93">
        <f t="shared" si="3"/>
        <v>0</v>
      </c>
    </row>
    <row r="112" spans="1:9" x14ac:dyDescent="0.2">
      <c r="A112" s="99" t="s">
        <v>321</v>
      </c>
      <c r="B112" s="19" t="s">
        <v>322</v>
      </c>
      <c r="C112" s="95">
        <v>225</v>
      </c>
      <c r="F112" s="119" t="s">
        <v>81</v>
      </c>
      <c r="G112" s="91">
        <v>0</v>
      </c>
      <c r="H112" s="92"/>
      <c r="I112" s="93">
        <f t="shared" si="3"/>
        <v>0</v>
      </c>
    </row>
    <row r="113" spans="1:9" x14ac:dyDescent="0.2">
      <c r="A113" s="122"/>
      <c r="B113" s="123"/>
      <c r="C113" s="124"/>
      <c r="D113" s="124"/>
      <c r="E113" s="124"/>
      <c r="F113" s="125"/>
      <c r="G113" s="124"/>
      <c r="H113" s="124"/>
      <c r="I113" s="125"/>
    </row>
    <row r="114" spans="1:9" ht="15" x14ac:dyDescent="0.25">
      <c r="F114" s="37" t="s">
        <v>82</v>
      </c>
      <c r="I114" s="126">
        <f>SUM(G37:H113)</f>
        <v>0</v>
      </c>
    </row>
    <row r="115" spans="1:9" ht="15" x14ac:dyDescent="0.25">
      <c r="F115" s="37" t="s">
        <v>83</v>
      </c>
      <c r="I115" s="21">
        <f>SUM(I37:I113)</f>
        <v>0</v>
      </c>
    </row>
    <row r="117" spans="1:9" hidden="1" x14ac:dyDescent="0.2"/>
    <row r="118" spans="1:9" x14ac:dyDescent="0.2">
      <c r="A118" s="38"/>
      <c r="B118" s="38"/>
      <c r="C118" s="39"/>
      <c r="D118" s="39"/>
      <c r="E118" s="39"/>
    </row>
    <row r="119" spans="1:9" hidden="1" x14ac:dyDescent="0.2"/>
    <row r="132" spans="1:10" s="38" customFormat="1" x14ac:dyDescent="0.2">
      <c r="A132" s="34"/>
      <c r="B132" s="34"/>
      <c r="C132" s="36"/>
      <c r="D132" s="36"/>
      <c r="E132" s="36"/>
      <c r="F132" s="19"/>
      <c r="G132" s="19"/>
      <c r="H132" s="19"/>
      <c r="I132" s="19"/>
      <c r="J132" s="19"/>
    </row>
  </sheetData>
  <mergeCells count="38">
    <mergeCell ref="G111:H111"/>
    <mergeCell ref="G112:H112"/>
    <mergeCell ref="G105:H105"/>
    <mergeCell ref="G106:H106"/>
    <mergeCell ref="G107:H107"/>
    <mergeCell ref="G108:H108"/>
    <mergeCell ref="G109:H109"/>
    <mergeCell ref="G110:H110"/>
    <mergeCell ref="G98:H98"/>
    <mergeCell ref="G99:H99"/>
    <mergeCell ref="G100:H100"/>
    <mergeCell ref="G101:H101"/>
    <mergeCell ref="G102:H102"/>
    <mergeCell ref="G103:H103"/>
    <mergeCell ref="G92:H92"/>
    <mergeCell ref="G93:H93"/>
    <mergeCell ref="G94:H94"/>
    <mergeCell ref="G95:H95"/>
    <mergeCell ref="G96:H96"/>
    <mergeCell ref="G97:H97"/>
    <mergeCell ref="G85:H85"/>
    <mergeCell ref="G86:H86"/>
    <mergeCell ref="G87:H87"/>
    <mergeCell ref="G88:H88"/>
    <mergeCell ref="G90:H90"/>
    <mergeCell ref="G91:H91"/>
    <mergeCell ref="G79:H79"/>
    <mergeCell ref="G80:H80"/>
    <mergeCell ref="G81:H81"/>
    <mergeCell ref="G82:H82"/>
    <mergeCell ref="G83:H83"/>
    <mergeCell ref="G84:H84"/>
    <mergeCell ref="G6:I6"/>
    <mergeCell ref="G9:H9"/>
    <mergeCell ref="G18:H18"/>
    <mergeCell ref="G27:H27"/>
    <mergeCell ref="G37:H37"/>
    <mergeCell ref="G51:H51"/>
  </mergeCells>
  <printOptions horizontalCentered="1"/>
  <pageMargins left="0.5" right="0.25" top="0.4" bottom="0.59" header="0.66" footer="0.28999999999999998"/>
  <pageSetup scale="67" fitToHeight="2" orientation="portrait" useFirstPageNumber="1" r:id="rId1"/>
  <headerFooter alignWithMargins="0">
    <oddFooter>&amp;L&amp;D&amp;C&amp;A&amp;RPage &amp;P</oddFooter>
  </headerFooter>
  <rowBreaks count="1" manualBreakCount="1">
    <brk id="7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4786-BA65-425E-B09B-119567CB41E2}">
  <dimension ref="A1:J131"/>
  <sheetViews>
    <sheetView zoomScaleNormal="100" workbookViewId="0"/>
  </sheetViews>
  <sheetFormatPr defaultColWidth="11.42578125" defaultRowHeight="12.75" x14ac:dyDescent="0.2"/>
  <cols>
    <col min="1" max="1" width="19.5703125" style="34" customWidth="1"/>
    <col min="2" max="2" width="56.28515625" style="34" customWidth="1"/>
    <col min="3" max="3" width="16.140625" style="36" customWidth="1"/>
    <col min="4" max="4" width="1.7109375" style="36" customWidth="1"/>
    <col min="5" max="5" width="5.5703125" style="36" customWidth="1"/>
    <col min="6" max="6" width="19" style="19" customWidth="1"/>
    <col min="7" max="7" width="7.7109375" style="19" customWidth="1"/>
    <col min="8" max="8" width="9" style="19" customWidth="1"/>
    <col min="9" max="9" width="12.28515625" style="19" customWidth="1"/>
    <col min="10" max="10" width="11.42578125" style="19"/>
    <col min="11" max="11" width="8.5703125" style="19" customWidth="1"/>
    <col min="12" max="12" width="10.140625" style="19" customWidth="1"/>
    <col min="13" max="16384" width="11.42578125" style="19"/>
  </cols>
  <sheetData>
    <row r="1" spans="1:10" ht="24" customHeight="1" x14ac:dyDescent="0.4">
      <c r="A1" s="53" t="s">
        <v>13</v>
      </c>
      <c r="B1" s="54"/>
      <c r="C1" s="55"/>
      <c r="D1" s="55"/>
      <c r="E1" s="55"/>
      <c r="G1" s="36" t="s">
        <v>84</v>
      </c>
      <c r="H1" s="127"/>
      <c r="I1" s="128"/>
    </row>
    <row r="2" spans="1:10" ht="20.85" customHeight="1" x14ac:dyDescent="0.2">
      <c r="A2" s="58" t="s">
        <v>36</v>
      </c>
      <c r="B2" s="59"/>
      <c r="C2" s="60"/>
      <c r="D2" s="60"/>
      <c r="E2" s="60"/>
      <c r="F2" s="59"/>
      <c r="G2" s="59"/>
      <c r="H2" s="61" t="s">
        <v>37</v>
      </c>
      <c r="I2" s="62">
        <v>46006</v>
      </c>
    </row>
    <row r="3" spans="1:10" ht="12.75" customHeight="1" x14ac:dyDescent="0.2">
      <c r="A3" s="63"/>
      <c r="B3" s="59"/>
      <c r="C3" s="60"/>
      <c r="D3" s="60"/>
      <c r="E3" s="60"/>
      <c r="F3" s="59"/>
      <c r="G3" s="59"/>
      <c r="H3" s="36"/>
      <c r="I3" s="64"/>
    </row>
    <row r="4" spans="1:10" ht="15" customHeight="1" x14ac:dyDescent="0.2">
      <c r="A4" s="65" t="s">
        <v>38</v>
      </c>
      <c r="B4" s="59"/>
      <c r="C4" s="60"/>
      <c r="D4" s="60"/>
      <c r="E4" s="60"/>
      <c r="F4" s="59"/>
      <c r="G4" s="59"/>
      <c r="H4" s="36"/>
      <c r="I4" s="64"/>
    </row>
    <row r="5" spans="1:10" ht="15" customHeight="1" x14ac:dyDescent="0.2">
      <c r="A5" s="65" t="s">
        <v>39</v>
      </c>
      <c r="B5" s="59"/>
      <c r="C5" s="60"/>
      <c r="D5" s="60"/>
      <c r="E5" s="60"/>
      <c r="F5" s="59"/>
      <c r="G5" s="59"/>
      <c r="H5" s="59"/>
      <c r="I5" s="59"/>
    </row>
    <row r="6" spans="1:10" ht="12.75" customHeight="1" x14ac:dyDescent="0.2">
      <c r="A6" s="66"/>
      <c r="B6" s="67"/>
      <c r="C6" s="68" t="s">
        <v>85</v>
      </c>
      <c r="D6" s="68"/>
      <c r="E6" s="68"/>
      <c r="F6" s="69"/>
      <c r="G6" s="70" t="s">
        <v>41</v>
      </c>
      <c r="H6" s="71"/>
      <c r="I6" s="72"/>
    </row>
    <row r="7" spans="1:10" s="78" customFormat="1" x14ac:dyDescent="0.2">
      <c r="A7" s="73" t="s">
        <v>42</v>
      </c>
      <c r="B7" s="33" t="s">
        <v>43</v>
      </c>
      <c r="C7" s="39" t="s">
        <v>44</v>
      </c>
      <c r="D7" s="39"/>
      <c r="E7" s="39"/>
      <c r="F7" s="74" t="s">
        <v>45</v>
      </c>
      <c r="G7" s="129" t="s">
        <v>86</v>
      </c>
      <c r="H7" s="130"/>
      <c r="I7" s="131" t="s">
        <v>46</v>
      </c>
    </row>
    <row r="8" spans="1:10" x14ac:dyDescent="0.2">
      <c r="A8" s="79" t="s">
        <v>192</v>
      </c>
      <c r="B8" s="80"/>
      <c r="C8" s="81">
        <v>0</v>
      </c>
      <c r="D8" s="81"/>
      <c r="E8" s="81"/>
      <c r="F8" s="82"/>
      <c r="G8" s="132"/>
      <c r="H8" s="133"/>
      <c r="I8" s="134"/>
      <c r="J8" s="36"/>
    </row>
    <row r="9" spans="1:10" x14ac:dyDescent="0.2">
      <c r="A9" s="86" t="s">
        <v>193</v>
      </c>
      <c r="B9" s="87" t="s">
        <v>194</v>
      </c>
      <c r="C9" s="88">
        <v>395</v>
      </c>
      <c r="D9" s="88"/>
      <c r="E9" s="89" t="s">
        <v>47</v>
      </c>
      <c r="F9" s="90"/>
      <c r="G9" s="135"/>
      <c r="H9" s="136"/>
      <c r="I9" s="137"/>
    </row>
    <row r="10" spans="1:10" ht="14.25" x14ac:dyDescent="0.2">
      <c r="A10" s="94" t="s">
        <v>195</v>
      </c>
      <c r="B10" s="19" t="s">
        <v>196</v>
      </c>
      <c r="C10" s="95"/>
      <c r="D10" s="95"/>
      <c r="E10" s="96" t="s">
        <v>48</v>
      </c>
      <c r="F10" s="138"/>
      <c r="G10" s="98"/>
      <c r="H10" s="52"/>
      <c r="I10" s="139"/>
    </row>
    <row r="11" spans="1:10" ht="14.25" x14ac:dyDescent="0.2">
      <c r="A11" s="94" t="s">
        <v>197</v>
      </c>
      <c r="B11" s="19" t="s">
        <v>198</v>
      </c>
      <c r="C11" s="95"/>
      <c r="D11" s="95"/>
      <c r="E11" s="96" t="s">
        <v>48</v>
      </c>
      <c r="F11" s="138"/>
      <c r="G11" s="98"/>
      <c r="H11" s="52"/>
      <c r="I11" s="139"/>
    </row>
    <row r="12" spans="1:10" x14ac:dyDescent="0.2">
      <c r="A12" s="94" t="s">
        <v>199</v>
      </c>
      <c r="B12" s="19" t="s">
        <v>200</v>
      </c>
      <c r="C12" s="95"/>
      <c r="D12" s="95"/>
      <c r="E12" s="96" t="s">
        <v>48</v>
      </c>
      <c r="F12" s="104"/>
      <c r="G12" s="98"/>
      <c r="H12" s="52"/>
      <c r="I12" s="139"/>
    </row>
    <row r="13" spans="1:10" x14ac:dyDescent="0.2">
      <c r="A13" s="99" t="s">
        <v>201</v>
      </c>
      <c r="B13" s="19" t="s">
        <v>202</v>
      </c>
      <c r="C13" s="95"/>
      <c r="D13" s="95"/>
      <c r="E13" s="95"/>
      <c r="F13" s="103"/>
      <c r="G13" s="98"/>
      <c r="H13" s="52"/>
      <c r="I13" s="139"/>
    </row>
    <row r="14" spans="1:10" x14ac:dyDescent="0.2">
      <c r="A14" s="94" t="s">
        <v>203</v>
      </c>
      <c r="B14" s="34" t="s">
        <v>204</v>
      </c>
      <c r="C14" s="95"/>
      <c r="D14" s="95"/>
      <c r="E14" s="95"/>
      <c r="F14" s="103"/>
      <c r="G14" s="98"/>
      <c r="H14" s="52"/>
      <c r="I14" s="139"/>
    </row>
    <row r="15" spans="1:10" x14ac:dyDescent="0.2">
      <c r="A15" s="94"/>
      <c r="B15" s="36" t="s">
        <v>205</v>
      </c>
      <c r="C15" s="95"/>
      <c r="D15" s="95"/>
      <c r="E15" s="95"/>
      <c r="F15" s="103"/>
      <c r="G15" s="98"/>
      <c r="H15" s="52"/>
      <c r="I15" s="139"/>
    </row>
    <row r="16" spans="1:10" x14ac:dyDescent="0.2">
      <c r="A16" s="101"/>
      <c r="B16" s="42" t="s">
        <v>87</v>
      </c>
      <c r="C16" s="95"/>
      <c r="D16" s="95"/>
      <c r="E16" s="95"/>
      <c r="F16" s="103"/>
      <c r="G16" s="98"/>
      <c r="H16" s="52"/>
      <c r="I16" s="139"/>
    </row>
    <row r="17" spans="1:9" x14ac:dyDescent="0.2">
      <c r="A17" s="101"/>
      <c r="B17" s="42"/>
      <c r="C17" s="95"/>
      <c r="D17" s="95"/>
      <c r="E17" s="95"/>
      <c r="F17" s="103"/>
      <c r="G17" s="98"/>
      <c r="H17" s="52"/>
      <c r="I17" s="139"/>
    </row>
    <row r="18" spans="1:9" x14ac:dyDescent="0.2">
      <c r="A18" s="86" t="s">
        <v>206</v>
      </c>
      <c r="B18" s="87" t="s">
        <v>207</v>
      </c>
      <c r="C18" s="88">
        <v>395</v>
      </c>
      <c r="D18" s="88"/>
      <c r="E18" s="89" t="s">
        <v>47</v>
      </c>
      <c r="F18" s="90"/>
      <c r="G18" s="135"/>
      <c r="H18" s="136"/>
      <c r="I18" s="137"/>
    </row>
    <row r="19" spans="1:9" ht="14.25" x14ac:dyDescent="0.2">
      <c r="A19" s="94" t="s">
        <v>208</v>
      </c>
      <c r="B19" s="19" t="s">
        <v>209</v>
      </c>
      <c r="C19" s="95"/>
      <c r="D19" s="95"/>
      <c r="E19" s="96" t="s">
        <v>48</v>
      </c>
      <c r="F19" s="138"/>
      <c r="G19" s="98"/>
      <c r="H19" s="52"/>
      <c r="I19" s="139"/>
    </row>
    <row r="20" spans="1:9" ht="14.25" x14ac:dyDescent="0.2">
      <c r="A20" s="94" t="s">
        <v>210</v>
      </c>
      <c r="B20" s="19" t="s">
        <v>211</v>
      </c>
      <c r="C20" s="95"/>
      <c r="D20" s="95"/>
      <c r="E20" s="96" t="s">
        <v>48</v>
      </c>
      <c r="F20" s="138"/>
      <c r="G20" s="98"/>
      <c r="H20" s="52"/>
      <c r="I20" s="139"/>
    </row>
    <row r="21" spans="1:9" x14ac:dyDescent="0.2">
      <c r="A21" s="94" t="s">
        <v>212</v>
      </c>
      <c r="B21" s="19" t="s">
        <v>213</v>
      </c>
      <c r="C21" s="95"/>
      <c r="D21" s="95"/>
      <c r="E21" s="96" t="s">
        <v>48</v>
      </c>
      <c r="F21" s="104"/>
      <c r="G21" s="98"/>
      <c r="H21" s="52"/>
      <c r="I21" s="139"/>
    </row>
    <row r="22" spans="1:9" x14ac:dyDescent="0.2">
      <c r="A22" s="99" t="s">
        <v>201</v>
      </c>
      <c r="B22" s="19" t="s">
        <v>202</v>
      </c>
      <c r="C22" s="95"/>
      <c r="D22" s="95"/>
      <c r="E22" s="95"/>
      <c r="F22" s="103"/>
      <c r="G22" s="98"/>
      <c r="H22" s="52"/>
      <c r="I22" s="139"/>
    </row>
    <row r="23" spans="1:9" x14ac:dyDescent="0.2">
      <c r="A23" s="94" t="s">
        <v>203</v>
      </c>
      <c r="B23" s="34" t="s">
        <v>204</v>
      </c>
      <c r="C23" s="95"/>
      <c r="D23" s="95"/>
      <c r="E23" s="95"/>
      <c r="F23" s="103"/>
      <c r="G23" s="98"/>
      <c r="H23" s="52"/>
      <c r="I23" s="139"/>
    </row>
    <row r="24" spans="1:9" x14ac:dyDescent="0.2">
      <c r="A24" s="94"/>
      <c r="B24" s="36" t="s">
        <v>205</v>
      </c>
      <c r="C24" s="95"/>
      <c r="D24" s="95"/>
      <c r="E24" s="95"/>
      <c r="F24" s="103"/>
      <c r="G24" s="98"/>
      <c r="H24" s="52"/>
      <c r="I24" s="139"/>
    </row>
    <row r="25" spans="1:9" x14ac:dyDescent="0.2">
      <c r="A25" s="94"/>
      <c r="B25" s="42" t="s">
        <v>88</v>
      </c>
      <c r="C25" s="95"/>
      <c r="D25" s="95"/>
      <c r="E25" s="95"/>
      <c r="F25" s="103"/>
      <c r="G25" s="98"/>
      <c r="H25" s="52"/>
      <c r="I25" s="139"/>
    </row>
    <row r="26" spans="1:9" x14ac:dyDescent="0.2">
      <c r="A26" s="94"/>
      <c r="B26" s="42"/>
      <c r="C26" s="95"/>
      <c r="D26" s="95"/>
      <c r="E26" s="95"/>
      <c r="F26" s="103"/>
      <c r="G26" s="98"/>
      <c r="H26" s="52"/>
      <c r="I26" s="139"/>
    </row>
    <row r="27" spans="1:9" x14ac:dyDescent="0.2">
      <c r="A27" s="86" t="s">
        <v>214</v>
      </c>
      <c r="B27" s="87" t="s">
        <v>215</v>
      </c>
      <c r="C27" s="88">
        <v>475</v>
      </c>
      <c r="D27" s="88"/>
      <c r="E27" s="89" t="s">
        <v>47</v>
      </c>
      <c r="F27" s="90"/>
      <c r="G27" s="135"/>
      <c r="H27" s="136"/>
      <c r="I27" s="137"/>
    </row>
    <row r="28" spans="1:9" ht="14.25" x14ac:dyDescent="0.2">
      <c r="A28" s="94" t="s">
        <v>216</v>
      </c>
      <c r="B28" s="19" t="s">
        <v>217</v>
      </c>
      <c r="C28" s="95"/>
      <c r="D28" s="95"/>
      <c r="E28" s="96" t="s">
        <v>51</v>
      </c>
      <c r="F28" s="140"/>
      <c r="G28" s="98"/>
      <c r="H28" s="52"/>
      <c r="I28" s="139"/>
    </row>
    <row r="29" spans="1:9" ht="14.25" x14ac:dyDescent="0.2">
      <c r="A29" s="94" t="s">
        <v>218</v>
      </c>
      <c r="B29" s="19" t="s">
        <v>219</v>
      </c>
      <c r="C29" s="95"/>
      <c r="D29" s="95"/>
      <c r="E29" s="96" t="s">
        <v>51</v>
      </c>
      <c r="F29" s="140"/>
      <c r="G29" s="98"/>
      <c r="H29" s="52"/>
      <c r="I29" s="139"/>
    </row>
    <row r="30" spans="1:9" x14ac:dyDescent="0.2">
      <c r="A30" s="94" t="s">
        <v>220</v>
      </c>
      <c r="B30" s="19" t="s">
        <v>221</v>
      </c>
      <c r="C30" s="95"/>
      <c r="D30" s="95"/>
      <c r="E30" s="96" t="s">
        <v>51</v>
      </c>
      <c r="F30" s="104"/>
      <c r="G30" s="98"/>
      <c r="H30" s="52"/>
      <c r="I30" s="139"/>
    </row>
    <row r="31" spans="1:9" x14ac:dyDescent="0.2">
      <c r="A31" s="99" t="s">
        <v>222</v>
      </c>
      <c r="B31" s="19" t="s">
        <v>223</v>
      </c>
      <c r="C31" s="95"/>
      <c r="D31" s="95"/>
      <c r="E31" s="96" t="s">
        <v>51</v>
      </c>
      <c r="F31" s="103"/>
      <c r="G31" s="98"/>
      <c r="H31" s="52"/>
      <c r="I31" s="139"/>
    </row>
    <row r="32" spans="1:9" x14ac:dyDescent="0.2">
      <c r="A32" s="99" t="s">
        <v>201</v>
      </c>
      <c r="B32" s="34" t="s">
        <v>202</v>
      </c>
      <c r="C32" s="95"/>
      <c r="D32" s="95"/>
      <c r="E32" s="95"/>
      <c r="F32" s="103"/>
      <c r="G32" s="98"/>
      <c r="H32" s="52"/>
      <c r="I32" s="139"/>
    </row>
    <row r="33" spans="1:9" x14ac:dyDescent="0.2">
      <c r="A33" s="94" t="s">
        <v>203</v>
      </c>
      <c r="B33" s="34" t="s">
        <v>204</v>
      </c>
      <c r="C33" s="95"/>
      <c r="D33" s="95"/>
      <c r="E33" s="95"/>
      <c r="F33" s="103"/>
      <c r="G33" s="98"/>
      <c r="H33" s="52"/>
      <c r="I33" s="139"/>
    </row>
    <row r="34" spans="1:9" x14ac:dyDescent="0.2">
      <c r="A34" s="94"/>
      <c r="B34" s="42"/>
      <c r="C34" s="95"/>
      <c r="D34" s="95"/>
      <c r="E34" s="95"/>
      <c r="F34" s="103"/>
      <c r="G34" s="98"/>
      <c r="H34" s="52"/>
      <c r="I34" s="139"/>
    </row>
    <row r="35" spans="1:9" x14ac:dyDescent="0.2">
      <c r="A35" s="94"/>
      <c r="B35" s="42" t="s">
        <v>52</v>
      </c>
      <c r="C35" s="95"/>
      <c r="D35" s="95"/>
      <c r="E35" s="95"/>
      <c r="F35" s="103"/>
      <c r="G35" s="98"/>
      <c r="H35" s="52"/>
      <c r="I35" s="139"/>
    </row>
    <row r="36" spans="1:9" x14ac:dyDescent="0.2">
      <c r="A36" s="94"/>
      <c r="B36" s="36"/>
      <c r="C36" s="95"/>
      <c r="F36" s="104"/>
      <c r="G36" s="98"/>
      <c r="H36" s="52"/>
      <c r="I36" s="139"/>
    </row>
    <row r="37" spans="1:9" ht="19.5" customHeight="1" x14ac:dyDescent="0.25">
      <c r="A37" s="94"/>
      <c r="B37" s="36"/>
      <c r="C37" s="105"/>
      <c r="D37" s="106"/>
      <c r="E37" s="106"/>
      <c r="F37" s="107" t="s">
        <v>53</v>
      </c>
      <c r="G37" s="108"/>
      <c r="H37" s="141"/>
      <c r="I37" s="110"/>
    </row>
    <row r="38" spans="1:9" ht="6" customHeight="1" x14ac:dyDescent="0.25">
      <c r="A38" s="94"/>
      <c r="B38" s="36"/>
      <c r="C38" s="95"/>
      <c r="F38" s="111"/>
      <c r="G38" s="112"/>
      <c r="H38" s="112"/>
      <c r="I38" s="113"/>
    </row>
    <row r="39" spans="1:9" ht="15" customHeight="1" x14ac:dyDescent="0.2">
      <c r="A39" s="114" t="s">
        <v>54</v>
      </c>
      <c r="B39" s="80"/>
      <c r="C39" s="81"/>
      <c r="D39" s="81"/>
      <c r="E39" s="81"/>
      <c r="F39" s="82"/>
      <c r="G39" s="82"/>
      <c r="H39" s="82"/>
      <c r="I39" s="82"/>
    </row>
    <row r="40" spans="1:9" x14ac:dyDescent="0.2">
      <c r="A40" s="94"/>
      <c r="B40" s="19"/>
      <c r="C40" s="95"/>
      <c r="F40" s="104"/>
      <c r="G40" s="132" t="s">
        <v>89</v>
      </c>
      <c r="H40" s="133"/>
      <c r="I40" s="131" t="s">
        <v>46</v>
      </c>
    </row>
    <row r="41" spans="1:9" x14ac:dyDescent="0.2">
      <c r="A41" s="115"/>
      <c r="B41" s="116" t="s">
        <v>55</v>
      </c>
      <c r="C41" s="117"/>
      <c r="D41" s="117"/>
      <c r="E41" s="117"/>
      <c r="F41" s="118"/>
      <c r="G41" s="83" t="s">
        <v>56</v>
      </c>
      <c r="H41" s="77" t="s">
        <v>57</v>
      </c>
      <c r="I41" s="85"/>
    </row>
    <row r="42" spans="1:9" ht="18" customHeight="1" x14ac:dyDescent="0.2">
      <c r="A42" s="94" t="s">
        <v>195</v>
      </c>
      <c r="B42" s="19" t="s">
        <v>224</v>
      </c>
      <c r="C42" s="95">
        <v>31.5</v>
      </c>
      <c r="F42" s="104"/>
      <c r="G42" s="135"/>
      <c r="H42" s="136"/>
      <c r="I42" s="137"/>
    </row>
    <row r="43" spans="1:9" ht="18" customHeight="1" x14ac:dyDescent="0.2">
      <c r="A43" s="94" t="s">
        <v>197</v>
      </c>
      <c r="B43" s="19" t="s">
        <v>225</v>
      </c>
      <c r="C43" s="95">
        <v>31.5</v>
      </c>
      <c r="F43" s="104"/>
      <c r="G43" s="135"/>
      <c r="H43" s="136"/>
      <c r="I43" s="137"/>
    </row>
    <row r="44" spans="1:9" ht="18" customHeight="1" x14ac:dyDescent="0.2">
      <c r="A44" s="94" t="s">
        <v>199</v>
      </c>
      <c r="B44" s="19" t="s">
        <v>226</v>
      </c>
      <c r="C44" s="95">
        <v>31.5</v>
      </c>
      <c r="F44" s="104"/>
      <c r="G44" s="135"/>
      <c r="H44" s="136"/>
      <c r="I44" s="137"/>
    </row>
    <row r="45" spans="1:9" ht="18" customHeight="1" x14ac:dyDescent="0.2">
      <c r="A45" s="94"/>
      <c r="B45" s="19"/>
      <c r="C45" s="95"/>
      <c r="F45" s="104"/>
      <c r="G45" s="83" t="s">
        <v>57</v>
      </c>
      <c r="H45" s="77" t="s">
        <v>58</v>
      </c>
      <c r="I45" s="85"/>
    </row>
    <row r="46" spans="1:9" ht="18" customHeight="1" x14ac:dyDescent="0.2">
      <c r="A46" s="94" t="s">
        <v>208</v>
      </c>
      <c r="B46" s="19" t="s">
        <v>227</v>
      </c>
      <c r="C46" s="95">
        <v>31.5</v>
      </c>
      <c r="F46" s="104"/>
      <c r="G46" s="135"/>
      <c r="H46" s="136"/>
      <c r="I46" s="137"/>
    </row>
    <row r="47" spans="1:9" ht="18" customHeight="1" x14ac:dyDescent="0.2">
      <c r="A47" s="94" t="s">
        <v>210</v>
      </c>
      <c r="B47" s="19" t="s">
        <v>228</v>
      </c>
      <c r="C47" s="95">
        <v>31.5</v>
      </c>
      <c r="F47" s="104"/>
      <c r="G47" s="135"/>
      <c r="H47" s="136"/>
      <c r="I47" s="137"/>
    </row>
    <row r="48" spans="1:9" ht="18" customHeight="1" x14ac:dyDescent="0.2">
      <c r="A48" s="94" t="s">
        <v>212</v>
      </c>
      <c r="B48" s="19" t="s">
        <v>229</v>
      </c>
      <c r="C48" s="95">
        <v>31.5</v>
      </c>
      <c r="F48" s="104"/>
      <c r="G48" s="135"/>
      <c r="H48" s="136"/>
      <c r="I48" s="137"/>
    </row>
    <row r="49" spans="1:9" ht="5.25" customHeight="1" x14ac:dyDescent="0.2">
      <c r="A49" s="94"/>
      <c r="B49" s="19"/>
      <c r="C49" s="95"/>
      <c r="F49" s="104"/>
      <c r="G49" s="142"/>
      <c r="H49" s="143"/>
      <c r="I49" s="144"/>
    </row>
    <row r="50" spans="1:9" ht="18" customHeight="1" x14ac:dyDescent="0.2">
      <c r="A50" s="94" t="s">
        <v>230</v>
      </c>
      <c r="B50" s="19" t="s">
        <v>231</v>
      </c>
      <c r="C50" s="95">
        <v>34</v>
      </c>
      <c r="F50" s="104"/>
      <c r="G50" s="135"/>
      <c r="H50" s="136"/>
      <c r="I50" s="137"/>
    </row>
    <row r="51" spans="1:9" ht="18" customHeight="1" x14ac:dyDescent="0.2">
      <c r="A51" s="94" t="s">
        <v>232</v>
      </c>
      <c r="B51" s="19" t="s">
        <v>233</v>
      </c>
      <c r="C51" s="95">
        <v>34</v>
      </c>
      <c r="F51" s="104"/>
      <c r="G51" s="135"/>
      <c r="H51" s="136"/>
      <c r="I51" s="137"/>
    </row>
    <row r="52" spans="1:9" ht="5.25" customHeight="1" x14ac:dyDescent="0.2">
      <c r="A52" s="94"/>
      <c r="B52" s="19"/>
      <c r="C52" s="95"/>
      <c r="F52" s="104"/>
      <c r="G52" s="142"/>
      <c r="H52" s="145"/>
      <c r="I52" s="144"/>
    </row>
    <row r="53" spans="1:9" ht="18" customHeight="1" x14ac:dyDescent="0.2">
      <c r="A53" s="115"/>
      <c r="B53" s="116" t="s">
        <v>60</v>
      </c>
      <c r="C53" s="117"/>
      <c r="D53" s="117"/>
      <c r="E53" s="117"/>
      <c r="F53" s="118"/>
      <c r="G53" s="83" t="s">
        <v>61</v>
      </c>
      <c r="H53" s="85" t="s">
        <v>62</v>
      </c>
      <c r="I53" s="93"/>
    </row>
    <row r="54" spans="1:9" ht="18" customHeight="1" x14ac:dyDescent="0.2">
      <c r="A54" s="94" t="s">
        <v>234</v>
      </c>
      <c r="B54" s="19" t="s">
        <v>235</v>
      </c>
      <c r="C54" s="95">
        <v>31.5</v>
      </c>
      <c r="F54" s="120" t="s">
        <v>63</v>
      </c>
      <c r="G54" s="135"/>
      <c r="H54" s="136"/>
      <c r="I54" s="137"/>
    </row>
    <row r="55" spans="1:9" ht="18" customHeight="1" x14ac:dyDescent="0.2">
      <c r="A55" s="94" t="s">
        <v>236</v>
      </c>
      <c r="B55" s="19" t="s">
        <v>237</v>
      </c>
      <c r="C55" s="95">
        <v>31.5</v>
      </c>
      <c r="F55" s="120" t="s">
        <v>63</v>
      </c>
      <c r="G55" s="135"/>
      <c r="H55" s="136"/>
      <c r="I55" s="137"/>
    </row>
    <row r="56" spans="1:9" ht="18" customHeight="1" x14ac:dyDescent="0.2">
      <c r="A56" s="94" t="s">
        <v>238</v>
      </c>
      <c r="B56" s="19" t="s">
        <v>239</v>
      </c>
      <c r="C56" s="95">
        <v>31.5</v>
      </c>
      <c r="F56" s="119"/>
      <c r="G56" s="135"/>
      <c r="H56" s="136"/>
      <c r="I56" s="137"/>
    </row>
    <row r="57" spans="1:9" ht="18" customHeight="1" x14ac:dyDescent="0.2">
      <c r="A57" s="94" t="s">
        <v>240</v>
      </c>
      <c r="B57" s="19" t="s">
        <v>241</v>
      </c>
      <c r="C57" s="95">
        <v>35</v>
      </c>
      <c r="F57" s="104"/>
      <c r="G57" s="135"/>
      <c r="H57" s="136"/>
      <c r="I57" s="137"/>
    </row>
    <row r="58" spans="1:9" ht="18" customHeight="1" x14ac:dyDescent="0.2">
      <c r="A58" s="94" t="s">
        <v>242</v>
      </c>
      <c r="B58" s="19" t="s">
        <v>243</v>
      </c>
      <c r="C58" s="95">
        <v>37</v>
      </c>
      <c r="F58" s="104"/>
      <c r="G58" s="135"/>
      <c r="H58" s="136"/>
      <c r="I58" s="137"/>
    </row>
    <row r="59" spans="1:9" ht="18" customHeight="1" x14ac:dyDescent="0.2">
      <c r="A59" s="94" t="s">
        <v>244</v>
      </c>
      <c r="B59" s="19" t="s">
        <v>245</v>
      </c>
      <c r="C59" s="95">
        <v>37</v>
      </c>
      <c r="F59" s="104"/>
      <c r="G59" s="135"/>
      <c r="H59" s="136"/>
      <c r="I59" s="137"/>
    </row>
    <row r="60" spans="1:9" ht="18" customHeight="1" x14ac:dyDescent="0.2">
      <c r="A60" s="94" t="s">
        <v>246</v>
      </c>
      <c r="B60" s="19" t="s">
        <v>247</v>
      </c>
      <c r="C60" s="95">
        <v>37</v>
      </c>
      <c r="F60" s="104"/>
      <c r="G60" s="135"/>
      <c r="H60" s="136"/>
      <c r="I60" s="137"/>
    </row>
    <row r="61" spans="1:9" ht="18" customHeight="1" x14ac:dyDescent="0.2">
      <c r="A61" s="94" t="s">
        <v>248</v>
      </c>
      <c r="B61" s="19" t="s">
        <v>249</v>
      </c>
      <c r="C61" s="95">
        <v>37</v>
      </c>
      <c r="F61" s="104"/>
      <c r="G61" s="135"/>
      <c r="H61" s="136"/>
      <c r="I61" s="137"/>
    </row>
    <row r="62" spans="1:9" ht="5.25" customHeight="1" x14ac:dyDescent="0.2">
      <c r="A62" s="94"/>
      <c r="B62" s="19"/>
      <c r="C62" s="95"/>
      <c r="F62" s="104"/>
      <c r="G62" s="146"/>
      <c r="H62" s="147"/>
      <c r="I62" s="148"/>
    </row>
    <row r="63" spans="1:9" ht="18" customHeight="1" x14ac:dyDescent="0.2">
      <c r="A63" s="94" t="s">
        <v>250</v>
      </c>
      <c r="B63" s="19" t="s">
        <v>251</v>
      </c>
      <c r="C63" s="95">
        <v>39.5</v>
      </c>
      <c r="F63" s="104"/>
      <c r="G63" s="135"/>
      <c r="H63" s="136"/>
      <c r="I63" s="137"/>
    </row>
    <row r="64" spans="1:9" ht="18" customHeight="1" x14ac:dyDescent="0.2">
      <c r="A64" s="94" t="s">
        <v>216</v>
      </c>
      <c r="B64" s="19" t="s">
        <v>252</v>
      </c>
      <c r="C64" s="95">
        <v>39.5</v>
      </c>
      <c r="F64" s="104"/>
      <c r="G64" s="135"/>
      <c r="H64" s="136"/>
      <c r="I64" s="137"/>
    </row>
    <row r="65" spans="1:9" ht="18" customHeight="1" x14ac:dyDescent="0.2">
      <c r="A65" s="94" t="s">
        <v>218</v>
      </c>
      <c r="B65" s="19" t="s">
        <v>253</v>
      </c>
      <c r="C65" s="95">
        <v>39.5</v>
      </c>
      <c r="F65" s="104"/>
      <c r="G65" s="135"/>
      <c r="H65" s="136"/>
      <c r="I65" s="137"/>
    </row>
    <row r="66" spans="1:9" ht="18" customHeight="1" x14ac:dyDescent="0.2">
      <c r="A66" s="94" t="s">
        <v>220</v>
      </c>
      <c r="B66" s="19" t="s">
        <v>254</v>
      </c>
      <c r="C66" s="95">
        <v>39.5</v>
      </c>
      <c r="F66" s="104"/>
      <c r="G66" s="135"/>
      <c r="H66" s="136"/>
      <c r="I66" s="137"/>
    </row>
    <row r="67" spans="1:9" ht="18" customHeight="1" x14ac:dyDescent="0.2">
      <c r="A67" s="94" t="s">
        <v>222</v>
      </c>
      <c r="B67" s="19" t="s">
        <v>255</v>
      </c>
      <c r="C67" s="95">
        <v>39.5</v>
      </c>
      <c r="F67" s="104"/>
      <c r="G67" s="135"/>
      <c r="H67" s="136"/>
      <c r="I67" s="137"/>
    </row>
    <row r="68" spans="1:9" ht="6.75" customHeight="1" x14ac:dyDescent="0.2">
      <c r="A68" s="94"/>
      <c r="B68" s="19"/>
      <c r="C68" s="95"/>
      <c r="F68" s="104"/>
      <c r="G68" s="146"/>
      <c r="H68" s="147"/>
      <c r="I68" s="148"/>
    </row>
    <row r="69" spans="1:9" ht="18" customHeight="1" x14ac:dyDescent="0.2">
      <c r="A69" s="94" t="s">
        <v>256</v>
      </c>
      <c r="B69" s="19" t="s">
        <v>257</v>
      </c>
      <c r="C69" s="95">
        <v>42</v>
      </c>
      <c r="F69" s="104"/>
      <c r="G69" s="135"/>
      <c r="H69" s="136"/>
      <c r="I69" s="137"/>
    </row>
    <row r="70" spans="1:9" ht="18" customHeight="1" x14ac:dyDescent="0.2">
      <c r="A70" s="94" t="s">
        <v>258</v>
      </c>
      <c r="B70" s="19" t="s">
        <v>259</v>
      </c>
      <c r="C70" s="95">
        <v>42</v>
      </c>
      <c r="F70" s="104"/>
      <c r="G70" s="135"/>
      <c r="H70" s="136"/>
      <c r="I70" s="137"/>
    </row>
    <row r="71" spans="1:9" ht="18" customHeight="1" x14ac:dyDescent="0.2">
      <c r="A71" s="94" t="s">
        <v>260</v>
      </c>
      <c r="B71" s="19" t="s">
        <v>261</v>
      </c>
      <c r="C71" s="95">
        <v>42</v>
      </c>
      <c r="F71" s="104"/>
      <c r="G71" s="135"/>
      <c r="H71" s="136"/>
      <c r="I71" s="137"/>
    </row>
    <row r="72" spans="1:9" ht="18" customHeight="1" x14ac:dyDescent="0.2">
      <c r="A72" s="94" t="s">
        <v>262</v>
      </c>
      <c r="B72" s="19" t="s">
        <v>263</v>
      </c>
      <c r="C72" s="95">
        <v>47</v>
      </c>
      <c r="F72" s="104"/>
      <c r="G72" s="135"/>
      <c r="H72" s="136"/>
      <c r="I72" s="137"/>
    </row>
    <row r="73" spans="1:9" ht="18" customHeight="1" x14ac:dyDescent="0.2">
      <c r="A73" s="94" t="s">
        <v>264</v>
      </c>
      <c r="B73" s="19" t="s">
        <v>265</v>
      </c>
      <c r="C73" s="95">
        <v>47</v>
      </c>
      <c r="F73" s="104"/>
      <c r="G73" s="135"/>
      <c r="H73" s="136"/>
      <c r="I73" s="137"/>
    </row>
    <row r="74" spans="1:9" ht="18" customHeight="1" x14ac:dyDescent="0.2">
      <c r="A74" s="94" t="s">
        <v>266</v>
      </c>
      <c r="B74" s="19" t="s">
        <v>267</v>
      </c>
      <c r="C74" s="95">
        <v>47</v>
      </c>
      <c r="F74" s="104"/>
      <c r="G74" s="135"/>
      <c r="H74" s="136"/>
      <c r="I74" s="137"/>
    </row>
    <row r="75" spans="1:9" ht="18" customHeight="1" x14ac:dyDescent="0.2">
      <c r="A75" s="115"/>
      <c r="B75" s="116" t="s">
        <v>65</v>
      </c>
      <c r="C75" s="117"/>
      <c r="D75" s="117"/>
      <c r="E75" s="117"/>
      <c r="F75" s="118"/>
      <c r="G75" s="98"/>
      <c r="H75" s="149"/>
      <c r="I75" s="93"/>
    </row>
    <row r="76" spans="1:9" ht="18" customHeight="1" x14ac:dyDescent="0.2">
      <c r="A76" s="94" t="s">
        <v>268</v>
      </c>
      <c r="B76" s="19" t="s">
        <v>269</v>
      </c>
      <c r="C76" s="95">
        <v>3</v>
      </c>
      <c r="F76" s="104"/>
      <c r="G76" s="135"/>
      <c r="H76" s="136"/>
      <c r="I76" s="137"/>
    </row>
    <row r="77" spans="1:9" ht="18" customHeight="1" x14ac:dyDescent="0.2">
      <c r="A77" s="94" t="s">
        <v>201</v>
      </c>
      <c r="B77" s="19" t="s">
        <v>270</v>
      </c>
      <c r="C77" s="95">
        <v>2.5</v>
      </c>
      <c r="F77" s="104"/>
      <c r="G77" s="135"/>
      <c r="H77" s="136"/>
      <c r="I77" s="137"/>
    </row>
    <row r="78" spans="1:9" ht="18" customHeight="1" x14ac:dyDescent="0.2">
      <c r="A78" s="94" t="s">
        <v>271</v>
      </c>
      <c r="B78" s="19" t="s">
        <v>272</v>
      </c>
      <c r="C78" s="95">
        <v>24.6</v>
      </c>
      <c r="F78" s="104"/>
      <c r="G78" s="135"/>
      <c r="H78" s="136"/>
      <c r="I78" s="137"/>
    </row>
    <row r="79" spans="1:9" ht="18" customHeight="1" x14ac:dyDescent="0.2">
      <c r="A79" s="99">
        <v>41021014</v>
      </c>
      <c r="B79" s="19" t="s">
        <v>273</v>
      </c>
      <c r="C79" s="95">
        <v>11.9</v>
      </c>
      <c r="F79" s="104"/>
      <c r="G79" s="150"/>
      <c r="H79" s="151"/>
      <c r="I79" s="137"/>
    </row>
    <row r="80" spans="1:9" ht="18" customHeight="1" x14ac:dyDescent="0.2">
      <c r="A80" s="94" t="s">
        <v>274</v>
      </c>
      <c r="B80" s="19" t="s">
        <v>275</v>
      </c>
      <c r="C80" s="95">
        <v>17.5</v>
      </c>
      <c r="F80" s="104"/>
      <c r="G80" s="135"/>
      <c r="H80" s="136"/>
      <c r="I80" s="137"/>
    </row>
    <row r="81" spans="1:9" ht="18" customHeight="1" x14ac:dyDescent="0.2">
      <c r="A81" s="94" t="s">
        <v>203</v>
      </c>
      <c r="B81" s="19" t="s">
        <v>204</v>
      </c>
      <c r="C81" s="95">
        <v>51</v>
      </c>
      <c r="F81" s="104"/>
      <c r="G81" s="135"/>
      <c r="H81" s="136"/>
      <c r="I81" s="137"/>
    </row>
    <row r="82" spans="1:9" ht="18" customHeight="1" x14ac:dyDescent="0.2">
      <c r="A82" s="94" t="s">
        <v>276</v>
      </c>
      <c r="B82" s="19" t="s">
        <v>277</v>
      </c>
      <c r="C82" s="95">
        <v>64</v>
      </c>
      <c r="F82" s="104"/>
      <c r="G82" s="135"/>
      <c r="H82" s="136"/>
      <c r="I82" s="137"/>
    </row>
    <row r="83" spans="1:9" ht="18" customHeight="1" x14ac:dyDescent="0.2">
      <c r="A83" s="94" t="s">
        <v>278</v>
      </c>
      <c r="B83" s="19" t="s">
        <v>279</v>
      </c>
      <c r="C83" s="95">
        <v>38.5</v>
      </c>
      <c r="F83" s="121" t="s">
        <v>66</v>
      </c>
      <c r="G83" s="135"/>
      <c r="H83" s="136"/>
      <c r="I83" s="137"/>
    </row>
    <row r="84" spans="1:9" ht="12.75" customHeight="1" x14ac:dyDescent="0.2">
      <c r="A84" s="115"/>
      <c r="B84" s="116" t="s">
        <v>67</v>
      </c>
      <c r="C84" s="117"/>
      <c r="D84" s="117"/>
      <c r="E84" s="117"/>
      <c r="F84" s="118"/>
      <c r="G84" s="98"/>
      <c r="H84" s="149"/>
      <c r="I84" s="93"/>
    </row>
    <row r="85" spans="1:9" ht="18" customHeight="1" x14ac:dyDescent="0.2">
      <c r="A85" s="94" t="s">
        <v>280</v>
      </c>
      <c r="B85" s="19" t="s">
        <v>281</v>
      </c>
      <c r="C85" s="95">
        <v>95</v>
      </c>
      <c r="F85" s="119" t="s">
        <v>68</v>
      </c>
      <c r="G85" s="135"/>
      <c r="H85" s="136"/>
      <c r="I85" s="137"/>
    </row>
    <row r="86" spans="1:9" ht="18" customHeight="1" x14ac:dyDescent="0.2">
      <c r="A86" s="94" t="s">
        <v>282</v>
      </c>
      <c r="B86" s="19" t="s">
        <v>283</v>
      </c>
      <c r="C86" s="95">
        <v>110</v>
      </c>
      <c r="F86" s="119" t="s">
        <v>69</v>
      </c>
      <c r="G86" s="135"/>
      <c r="H86" s="136"/>
      <c r="I86" s="137"/>
    </row>
    <row r="87" spans="1:9" ht="18" customHeight="1" x14ac:dyDescent="0.2">
      <c r="A87" s="94" t="s">
        <v>284</v>
      </c>
      <c r="B87" s="19" t="s">
        <v>285</v>
      </c>
      <c r="C87" s="95">
        <v>120</v>
      </c>
      <c r="F87" s="119" t="s">
        <v>70</v>
      </c>
      <c r="G87" s="135"/>
      <c r="H87" s="136"/>
      <c r="I87" s="137"/>
    </row>
    <row r="88" spans="1:9" ht="18" customHeight="1" x14ac:dyDescent="0.2">
      <c r="A88" s="94" t="s">
        <v>286</v>
      </c>
      <c r="B88" s="19" t="s">
        <v>287</v>
      </c>
      <c r="C88" s="95">
        <v>65</v>
      </c>
      <c r="F88" s="119" t="s">
        <v>71</v>
      </c>
      <c r="G88" s="135"/>
      <c r="H88" s="136"/>
      <c r="I88" s="137"/>
    </row>
    <row r="89" spans="1:9" ht="18" customHeight="1" x14ac:dyDescent="0.2">
      <c r="A89" s="94" t="s">
        <v>288</v>
      </c>
      <c r="B89" s="19" t="s">
        <v>289</v>
      </c>
      <c r="C89" s="95">
        <v>100</v>
      </c>
      <c r="F89" s="119" t="s">
        <v>72</v>
      </c>
      <c r="G89" s="135"/>
      <c r="H89" s="136"/>
      <c r="I89" s="137"/>
    </row>
    <row r="90" spans="1:9" ht="18" customHeight="1" x14ac:dyDescent="0.2">
      <c r="A90" s="94" t="s">
        <v>290</v>
      </c>
      <c r="B90" s="19" t="s">
        <v>291</v>
      </c>
      <c r="C90" s="95">
        <v>80</v>
      </c>
      <c r="E90" s="34"/>
      <c r="F90" s="119" t="s">
        <v>73</v>
      </c>
      <c r="G90" s="135"/>
      <c r="H90" s="136"/>
      <c r="I90" s="137"/>
    </row>
    <row r="91" spans="1:9" ht="18" customHeight="1" x14ac:dyDescent="0.2">
      <c r="A91" s="94" t="s">
        <v>292</v>
      </c>
      <c r="B91" s="19" t="s">
        <v>293</v>
      </c>
      <c r="C91" s="95">
        <v>107</v>
      </c>
      <c r="E91" s="34"/>
      <c r="F91" s="97" t="s">
        <v>74</v>
      </c>
      <c r="G91" s="135"/>
      <c r="H91" s="136"/>
      <c r="I91" s="137"/>
    </row>
    <row r="92" spans="1:9" ht="18" customHeight="1" x14ac:dyDescent="0.2">
      <c r="A92" s="94" t="s">
        <v>294</v>
      </c>
      <c r="B92" s="19" t="s">
        <v>295</v>
      </c>
      <c r="C92" s="95">
        <v>112</v>
      </c>
      <c r="E92" s="34"/>
      <c r="F92" s="97" t="s">
        <v>75</v>
      </c>
      <c r="G92" s="135"/>
      <c r="H92" s="136"/>
      <c r="I92" s="137"/>
    </row>
    <row r="93" spans="1:9" ht="18" customHeight="1" x14ac:dyDescent="0.2">
      <c r="A93" s="94" t="s">
        <v>296</v>
      </c>
      <c r="B93" s="19" t="s">
        <v>297</v>
      </c>
      <c r="C93" s="95">
        <v>175</v>
      </c>
      <c r="E93" s="34"/>
      <c r="F93" s="119" t="s">
        <v>76</v>
      </c>
      <c r="G93" s="135"/>
      <c r="H93" s="136"/>
      <c r="I93" s="137"/>
    </row>
    <row r="94" spans="1:9" ht="18" customHeight="1" x14ac:dyDescent="0.2">
      <c r="A94" s="94" t="s">
        <v>298</v>
      </c>
      <c r="B94" s="19" t="s">
        <v>299</v>
      </c>
      <c r="C94" s="95">
        <v>115</v>
      </c>
      <c r="E94" s="34"/>
      <c r="F94" s="119" t="s">
        <v>76</v>
      </c>
      <c r="G94" s="135"/>
      <c r="H94" s="136"/>
      <c r="I94" s="137"/>
    </row>
    <row r="95" spans="1:9" ht="18" customHeight="1" x14ac:dyDescent="0.2">
      <c r="A95" s="94" t="s">
        <v>300</v>
      </c>
      <c r="B95" s="19" t="s">
        <v>301</v>
      </c>
      <c r="C95" s="95">
        <v>125</v>
      </c>
      <c r="E95" s="34"/>
      <c r="F95" s="119" t="s">
        <v>77</v>
      </c>
      <c r="G95" s="152"/>
      <c r="H95" s="153"/>
      <c r="I95" s="137"/>
    </row>
    <row r="96" spans="1:9" ht="18" customHeight="1" x14ac:dyDescent="0.2">
      <c r="A96" s="94" t="s">
        <v>302</v>
      </c>
      <c r="B96" s="19" t="s">
        <v>303</v>
      </c>
      <c r="C96" s="95">
        <v>190</v>
      </c>
      <c r="E96" s="34"/>
      <c r="F96" s="119" t="s">
        <v>77</v>
      </c>
      <c r="G96" s="152"/>
      <c r="H96" s="153"/>
      <c r="I96" s="137"/>
    </row>
    <row r="97" spans="1:9" ht="18" customHeight="1" x14ac:dyDescent="0.2">
      <c r="A97" s="99" t="s">
        <v>304</v>
      </c>
      <c r="B97" s="34" t="s">
        <v>305</v>
      </c>
      <c r="C97" s="95">
        <v>49</v>
      </c>
      <c r="D97" s="34"/>
      <c r="E97" s="34"/>
      <c r="F97" s="119" t="s">
        <v>78</v>
      </c>
      <c r="G97" s="135"/>
      <c r="H97" s="136"/>
      <c r="I97" s="137"/>
    </row>
    <row r="98" spans="1:9" ht="18" customHeight="1" x14ac:dyDescent="0.2">
      <c r="A98" s="99" t="s">
        <v>306</v>
      </c>
      <c r="B98" s="34" t="s">
        <v>307</v>
      </c>
      <c r="C98" s="95">
        <v>45</v>
      </c>
      <c r="D98" s="34"/>
      <c r="E98" s="34"/>
      <c r="F98" s="119" t="s">
        <v>69</v>
      </c>
      <c r="G98" s="135"/>
      <c r="H98" s="136"/>
      <c r="I98" s="137"/>
    </row>
    <row r="99" spans="1:9" ht="15.75" customHeight="1" x14ac:dyDescent="0.2">
      <c r="A99" s="115"/>
      <c r="B99" s="116" t="s">
        <v>79</v>
      </c>
      <c r="C99" s="117"/>
      <c r="D99" s="117"/>
      <c r="E99" s="117"/>
      <c r="F99" s="118"/>
      <c r="G99" s="98"/>
      <c r="H99" s="149"/>
      <c r="I99" s="93"/>
    </row>
    <row r="100" spans="1:9" ht="15.75" customHeight="1" x14ac:dyDescent="0.2">
      <c r="A100" s="99" t="s">
        <v>308</v>
      </c>
      <c r="B100" s="19" t="s">
        <v>309</v>
      </c>
      <c r="C100" s="95">
        <v>42</v>
      </c>
      <c r="F100" s="119" t="s">
        <v>80</v>
      </c>
      <c r="G100" s="135"/>
      <c r="H100" s="136"/>
      <c r="I100" s="137"/>
    </row>
    <row r="101" spans="1:9" ht="18" customHeight="1" x14ac:dyDescent="0.2">
      <c r="A101" s="94" t="s">
        <v>310</v>
      </c>
      <c r="B101" s="19" t="s">
        <v>311</v>
      </c>
      <c r="C101" s="95">
        <v>70</v>
      </c>
      <c r="F101" s="104"/>
      <c r="G101" s="135"/>
      <c r="H101" s="136"/>
      <c r="I101" s="137"/>
    </row>
    <row r="102" spans="1:9" ht="18" customHeight="1" x14ac:dyDescent="0.2">
      <c r="A102" s="94" t="s">
        <v>312</v>
      </c>
      <c r="B102" s="19" t="s">
        <v>313</v>
      </c>
      <c r="C102" s="95">
        <v>95</v>
      </c>
      <c r="F102" s="104"/>
      <c r="G102" s="135"/>
      <c r="H102" s="136"/>
      <c r="I102" s="137"/>
    </row>
    <row r="103" spans="1:9" ht="18" customHeight="1" x14ac:dyDescent="0.2">
      <c r="A103" s="94" t="s">
        <v>314</v>
      </c>
      <c r="B103" s="19" t="s">
        <v>315</v>
      </c>
      <c r="C103" s="95">
        <v>125</v>
      </c>
      <c r="F103" s="104"/>
      <c r="G103" s="135"/>
      <c r="H103" s="136"/>
      <c r="I103" s="137"/>
    </row>
    <row r="104" spans="1:9" ht="18" customHeight="1" x14ac:dyDescent="0.2">
      <c r="A104" s="99">
        <v>3258413</v>
      </c>
      <c r="B104" s="19" t="s">
        <v>316</v>
      </c>
      <c r="C104" s="95">
        <v>180</v>
      </c>
      <c r="F104" s="104"/>
      <c r="G104" s="135"/>
      <c r="H104" s="136"/>
      <c r="I104" s="137"/>
    </row>
    <row r="105" spans="1:9" ht="18" customHeight="1" x14ac:dyDescent="0.2">
      <c r="A105" s="99" t="s">
        <v>317</v>
      </c>
      <c r="B105" s="19" t="s">
        <v>318</v>
      </c>
      <c r="C105" s="95">
        <v>102</v>
      </c>
      <c r="F105" s="104"/>
      <c r="G105" s="135"/>
      <c r="H105" s="136"/>
      <c r="I105" s="137"/>
    </row>
    <row r="106" spans="1:9" ht="18" customHeight="1" x14ac:dyDescent="0.2">
      <c r="A106" s="99" t="s">
        <v>319</v>
      </c>
      <c r="B106" s="19" t="s">
        <v>320</v>
      </c>
      <c r="C106" s="95">
        <v>69</v>
      </c>
      <c r="F106" s="104"/>
      <c r="G106" s="135"/>
      <c r="H106" s="136"/>
      <c r="I106" s="137"/>
    </row>
    <row r="107" spans="1:9" ht="18" customHeight="1" x14ac:dyDescent="0.2">
      <c r="A107" s="99" t="s">
        <v>321</v>
      </c>
      <c r="B107" s="19" t="s">
        <v>322</v>
      </c>
      <c r="C107" s="95">
        <v>225</v>
      </c>
      <c r="F107" s="119" t="s">
        <v>81</v>
      </c>
      <c r="G107" s="135"/>
      <c r="H107" s="136"/>
      <c r="I107" s="137"/>
    </row>
    <row r="108" spans="1:9" ht="5.25" customHeight="1" x14ac:dyDescent="0.2">
      <c r="A108" s="122"/>
      <c r="B108" s="123"/>
      <c r="C108" s="124"/>
      <c r="D108" s="124"/>
      <c r="E108" s="124"/>
      <c r="F108" s="125"/>
      <c r="G108" s="124"/>
      <c r="H108" s="124"/>
      <c r="I108" s="125"/>
    </row>
    <row r="109" spans="1:9" ht="18" customHeight="1" x14ac:dyDescent="0.25">
      <c r="A109" s="154" t="s">
        <v>11</v>
      </c>
      <c r="C109" s="35"/>
      <c r="G109" s="37" t="s">
        <v>82</v>
      </c>
      <c r="I109" s="155"/>
    </row>
    <row r="110" spans="1:9" ht="5.25" customHeight="1" x14ac:dyDescent="0.2">
      <c r="C110" s="35"/>
    </row>
    <row r="111" spans="1:9" ht="18" customHeight="1" x14ac:dyDescent="0.25">
      <c r="A111" s="19" t="s">
        <v>12</v>
      </c>
      <c r="B111" s="38"/>
      <c r="C111" s="36" t="s">
        <v>13</v>
      </c>
      <c r="G111" s="37" t="s">
        <v>90</v>
      </c>
      <c r="I111" s="156"/>
    </row>
    <row r="112" spans="1:9" ht="18" customHeight="1" x14ac:dyDescent="0.25">
      <c r="A112" s="34" t="s">
        <v>14</v>
      </c>
      <c r="C112" s="41" t="s">
        <v>15</v>
      </c>
      <c r="D112" s="39"/>
      <c r="G112" s="37" t="s">
        <v>91</v>
      </c>
      <c r="I112" s="157"/>
    </row>
    <row r="113" spans="1:10" ht="18" customHeight="1" x14ac:dyDescent="0.25">
      <c r="A113" s="42" t="s">
        <v>92</v>
      </c>
      <c r="C113" s="41" t="s">
        <v>18</v>
      </c>
      <c r="E113" s="39"/>
      <c r="G113" s="40" t="s">
        <v>5</v>
      </c>
      <c r="I113" s="156"/>
    </row>
    <row r="114" spans="1:10" ht="18" customHeight="1" x14ac:dyDescent="0.25">
      <c r="A114" s="34" t="s">
        <v>93</v>
      </c>
      <c r="C114" s="158" t="s">
        <v>17</v>
      </c>
      <c r="G114" s="37" t="s">
        <v>6</v>
      </c>
      <c r="I114" s="156"/>
    </row>
    <row r="115" spans="1:10" ht="18" customHeight="1" x14ac:dyDescent="0.25">
      <c r="G115" s="40" t="s">
        <v>7</v>
      </c>
      <c r="I115" s="159"/>
    </row>
    <row r="116" spans="1:10" ht="18" customHeight="1" x14ac:dyDescent="0.25">
      <c r="A116" s="44" t="s">
        <v>19</v>
      </c>
      <c r="B116"/>
      <c r="C116"/>
      <c r="D116"/>
      <c r="F116"/>
    </row>
    <row r="117" spans="1:10" ht="8.25" customHeight="1" x14ac:dyDescent="0.2">
      <c r="A117"/>
      <c r="B117"/>
      <c r="C117"/>
      <c r="D117"/>
      <c r="F117"/>
      <c r="G117"/>
      <c r="H117"/>
      <c r="I117"/>
    </row>
    <row r="118" spans="1:10" ht="18" customHeight="1" x14ac:dyDescent="0.25">
      <c r="A118" s="46" t="s">
        <v>20</v>
      </c>
      <c r="B118" s="47"/>
      <c r="C118" s="47"/>
      <c r="D118" s="47"/>
      <c r="E118" s="46" t="s">
        <v>21</v>
      </c>
      <c r="G118"/>
      <c r="H118"/>
      <c r="I118"/>
    </row>
    <row r="119" spans="1:10" ht="18" customHeight="1" x14ac:dyDescent="0.2">
      <c r="A119" s="48" t="s">
        <v>22</v>
      </c>
      <c r="B119" s="49"/>
      <c r="E119" s="48" t="s">
        <v>22</v>
      </c>
      <c r="F119" s="49"/>
      <c r="G119" s="49"/>
      <c r="H119" s="49"/>
      <c r="I119" s="49"/>
    </row>
    <row r="120" spans="1:10" ht="18" customHeight="1" x14ac:dyDescent="0.2">
      <c r="A120" s="48" t="s">
        <v>23</v>
      </c>
      <c r="B120" s="50"/>
      <c r="E120" s="48" t="s">
        <v>23</v>
      </c>
      <c r="F120" s="50"/>
      <c r="G120" s="50"/>
      <c r="H120" s="50"/>
      <c r="I120" s="50"/>
    </row>
    <row r="121" spans="1:10" ht="18" customHeight="1" x14ac:dyDescent="0.2">
      <c r="A121" s="48"/>
      <c r="B121" s="50"/>
      <c r="E121" s="48"/>
      <c r="F121" s="50"/>
      <c r="G121" s="50"/>
      <c r="H121" s="50"/>
      <c r="I121" s="50"/>
    </row>
    <row r="122" spans="1:10" ht="18" customHeight="1" x14ac:dyDescent="0.2">
      <c r="A122" s="48" t="s">
        <v>25</v>
      </c>
      <c r="B122" s="50"/>
      <c r="C122" s="38"/>
      <c r="D122" s="38"/>
      <c r="E122" s="48" t="s">
        <v>25</v>
      </c>
      <c r="F122" s="50"/>
      <c r="G122" s="50"/>
      <c r="H122" s="50"/>
      <c r="I122" s="50"/>
    </row>
    <row r="123" spans="1:10" ht="18" customHeight="1" x14ac:dyDescent="0.2">
      <c r="A123" s="48" t="s">
        <v>26</v>
      </c>
      <c r="B123" s="50"/>
      <c r="E123" s="48" t="s">
        <v>26</v>
      </c>
      <c r="F123" s="50"/>
      <c r="G123" s="50"/>
      <c r="H123" s="50"/>
      <c r="I123" s="50"/>
    </row>
    <row r="124" spans="1:10" ht="18" customHeight="1" x14ac:dyDescent="0.2">
      <c r="A124" s="48" t="s">
        <v>27</v>
      </c>
      <c r="B124" s="50"/>
      <c r="E124" s="48" t="s">
        <v>27</v>
      </c>
      <c r="F124" s="50"/>
      <c r="G124" s="50"/>
      <c r="H124" s="50"/>
      <c r="I124" s="50"/>
    </row>
    <row r="125" spans="1:10" ht="18" customHeight="1" x14ac:dyDescent="0.2">
      <c r="A125" s="48" t="s">
        <v>28</v>
      </c>
      <c r="B125" s="50"/>
      <c r="E125" s="48" t="s">
        <v>28</v>
      </c>
      <c r="F125" s="50"/>
      <c r="G125" s="50"/>
      <c r="H125" s="50"/>
      <c r="I125" s="50"/>
    </row>
    <row r="126" spans="1:10" ht="18" customHeight="1" x14ac:dyDescent="0.2">
      <c r="A126" s="48"/>
      <c r="B126"/>
      <c r="F126"/>
      <c r="G126"/>
      <c r="H126"/>
      <c r="I126"/>
    </row>
    <row r="127" spans="1:10" s="38" customFormat="1" ht="18" customHeight="1" x14ac:dyDescent="0.2">
      <c r="A127" s="48" t="s">
        <v>29</v>
      </c>
      <c r="B127" s="52" t="s">
        <v>94</v>
      </c>
      <c r="C127" s="36"/>
      <c r="D127"/>
      <c r="E127" s="36"/>
      <c r="F127"/>
      <c r="G127"/>
      <c r="H127"/>
      <c r="I127"/>
      <c r="J127" s="19"/>
    </row>
    <row r="128" spans="1:10" ht="18" customHeight="1" x14ac:dyDescent="0.2">
      <c r="A128" s="48" t="s">
        <v>32</v>
      </c>
      <c r="B128" s="50"/>
      <c r="C128" s="52" t="s">
        <v>33</v>
      </c>
      <c r="D128" s="49"/>
      <c r="E128" s="49"/>
      <c r="F128" s="49"/>
      <c r="I128"/>
    </row>
    <row r="129" spans="1:9" ht="18" customHeight="1" x14ac:dyDescent="0.2">
      <c r="A129" s="48"/>
      <c r="B129"/>
      <c r="C129" s="52" t="s">
        <v>95</v>
      </c>
      <c r="D129" s="50"/>
      <c r="E129" s="50"/>
      <c r="F129" s="50"/>
      <c r="G129"/>
      <c r="H129"/>
      <c r="I129"/>
    </row>
    <row r="130" spans="1:9" ht="15" customHeight="1" x14ac:dyDescent="0.2">
      <c r="A130" s="48" t="s">
        <v>34</v>
      </c>
      <c r="B130" s="49"/>
      <c r="C130" s="49"/>
      <c r="D130" s="49"/>
    </row>
    <row r="131" spans="1:9" ht="15" customHeight="1" x14ac:dyDescent="0.2">
      <c r="A131"/>
      <c r="B131" s="50"/>
      <c r="C131" s="50"/>
      <c r="D131" s="50"/>
    </row>
  </sheetData>
  <mergeCells count="65">
    <mergeCell ref="G103:H103"/>
    <mergeCell ref="G104:H104"/>
    <mergeCell ref="G105:H105"/>
    <mergeCell ref="G106:H106"/>
    <mergeCell ref="G107:H107"/>
    <mergeCell ref="G94:H94"/>
    <mergeCell ref="G97:H97"/>
    <mergeCell ref="G98:H98"/>
    <mergeCell ref="G100:H100"/>
    <mergeCell ref="G101:H101"/>
    <mergeCell ref="G102:H102"/>
    <mergeCell ref="G88:H88"/>
    <mergeCell ref="G89:H89"/>
    <mergeCell ref="G90:H90"/>
    <mergeCell ref="G91:H91"/>
    <mergeCell ref="G92:H92"/>
    <mergeCell ref="G93:H93"/>
    <mergeCell ref="G81:H81"/>
    <mergeCell ref="G82:H82"/>
    <mergeCell ref="G83:H83"/>
    <mergeCell ref="G85:H85"/>
    <mergeCell ref="G86:H86"/>
    <mergeCell ref="G87:H87"/>
    <mergeCell ref="G74:H74"/>
    <mergeCell ref="G76:H76"/>
    <mergeCell ref="G77:H77"/>
    <mergeCell ref="G78:H78"/>
    <mergeCell ref="G79:H79"/>
    <mergeCell ref="G80:H80"/>
    <mergeCell ref="G68:H68"/>
    <mergeCell ref="G69:H69"/>
    <mergeCell ref="G70:H70"/>
    <mergeCell ref="G71:H71"/>
    <mergeCell ref="G72:H72"/>
    <mergeCell ref="G73:H73"/>
    <mergeCell ref="G62:H62"/>
    <mergeCell ref="G63:H63"/>
    <mergeCell ref="G64:H64"/>
    <mergeCell ref="G65:H65"/>
    <mergeCell ref="G66:H66"/>
    <mergeCell ref="G67:H67"/>
    <mergeCell ref="G56:H56"/>
    <mergeCell ref="G57:H57"/>
    <mergeCell ref="G58:H58"/>
    <mergeCell ref="G59:H59"/>
    <mergeCell ref="G60:H60"/>
    <mergeCell ref="G61:H61"/>
    <mergeCell ref="G47:H47"/>
    <mergeCell ref="G48:H48"/>
    <mergeCell ref="G50:H50"/>
    <mergeCell ref="G51:H51"/>
    <mergeCell ref="G54:H54"/>
    <mergeCell ref="G55:H55"/>
    <mergeCell ref="G37:H37"/>
    <mergeCell ref="G40:H40"/>
    <mergeCell ref="G42:H42"/>
    <mergeCell ref="G43:H43"/>
    <mergeCell ref="G44:H44"/>
    <mergeCell ref="G46:H46"/>
    <mergeCell ref="G6:I6"/>
    <mergeCell ref="G7:H7"/>
    <mergeCell ref="G8:H8"/>
    <mergeCell ref="G9:H9"/>
    <mergeCell ref="G18:H18"/>
    <mergeCell ref="G27:H27"/>
  </mergeCells>
  <hyperlinks>
    <hyperlink ref="C114" r:id="rId1" xr:uid="{B0A5AAE4-2891-4A28-8DF2-077F06253A2A}"/>
  </hyperlinks>
  <printOptions horizontalCentered="1"/>
  <pageMargins left="0.25" right="0.25" top="0.4" bottom="0.59" header="0.66" footer="0.28999999999999998"/>
  <pageSetup scale="61" fitToHeight="2" orientation="portrait" useFirstPageNumber="1" r:id="rId2"/>
  <headerFooter alignWithMargins="0">
    <oddFooter>&amp;L&amp;D&amp;C&amp;A&amp;RPage &amp;P</oddFooter>
  </headerFooter>
  <rowBreaks count="1" manualBreakCount="1">
    <brk id="74" max="8"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9B53-1904-4EB6-B9DC-5B38A693A573}">
  <dimension ref="A1:O100"/>
  <sheetViews>
    <sheetView zoomScaleNormal="100" workbookViewId="0"/>
  </sheetViews>
  <sheetFormatPr defaultRowHeight="12.75" x14ac:dyDescent="0.2"/>
  <cols>
    <col min="1" max="1" width="5.5703125" customWidth="1"/>
    <col min="2" max="2" width="5.85546875" customWidth="1"/>
    <col min="3" max="3" width="19" customWidth="1"/>
  </cols>
  <sheetData>
    <row r="1" spans="1:15" ht="20.25" customHeight="1" x14ac:dyDescent="0.2">
      <c r="A1" s="160" t="s">
        <v>96</v>
      </c>
    </row>
    <row r="2" spans="1:15" ht="20.25" customHeight="1" x14ac:dyDescent="0.2">
      <c r="A2" s="160" t="s">
        <v>97</v>
      </c>
    </row>
    <row r="3" spans="1:15" ht="15" customHeight="1" x14ac:dyDescent="0.2"/>
    <row r="4" spans="1:15" ht="15" customHeight="1" x14ac:dyDescent="0.2">
      <c r="A4" s="161" t="s">
        <v>98</v>
      </c>
      <c r="B4" s="161"/>
      <c r="C4" s="161"/>
      <c r="D4" s="161"/>
      <c r="E4" s="161"/>
      <c r="F4" s="161"/>
      <c r="G4" s="161"/>
      <c r="H4" s="161"/>
      <c r="I4" s="161"/>
      <c r="J4" s="161"/>
      <c r="K4" s="161"/>
      <c r="L4" s="161"/>
      <c r="M4" s="161"/>
      <c r="N4" s="161"/>
      <c r="O4" s="161"/>
    </row>
    <row r="5" spans="1:15" ht="7.5" customHeight="1" x14ac:dyDescent="0.2">
      <c r="A5" s="161"/>
      <c r="B5" s="161"/>
      <c r="C5" s="161"/>
      <c r="D5" s="161"/>
      <c r="E5" s="161"/>
      <c r="F5" s="161"/>
      <c r="G5" s="161"/>
      <c r="H5" s="161"/>
      <c r="I5" s="161"/>
      <c r="J5" s="161"/>
      <c r="K5" s="161"/>
      <c r="L5" s="161"/>
      <c r="M5" s="161"/>
      <c r="N5" s="161"/>
      <c r="O5" s="161"/>
    </row>
    <row r="6" spans="1:15" ht="10.5" customHeight="1" x14ac:dyDescent="0.2">
      <c r="A6" s="47"/>
      <c r="B6" s="47"/>
      <c r="C6" s="47"/>
      <c r="D6" s="47"/>
      <c r="E6" s="47"/>
      <c r="F6" s="47"/>
      <c r="G6" s="47"/>
      <c r="H6" s="47"/>
      <c r="I6" s="47"/>
      <c r="J6" s="47"/>
      <c r="K6" s="47"/>
      <c r="L6" s="47"/>
      <c r="M6" s="47"/>
      <c r="N6" s="47"/>
      <c r="O6" s="47"/>
    </row>
    <row r="7" spans="1:15" ht="15" customHeight="1" x14ac:dyDescent="0.25">
      <c r="A7" s="162">
        <v>1</v>
      </c>
      <c r="B7" s="46" t="s">
        <v>99</v>
      </c>
      <c r="C7" s="47"/>
      <c r="D7" s="47"/>
      <c r="E7" s="47"/>
      <c r="F7" s="47"/>
      <c r="G7" s="47"/>
      <c r="H7" s="47"/>
      <c r="I7" s="47"/>
      <c r="J7" s="47"/>
      <c r="K7" s="47"/>
      <c r="L7" s="47"/>
      <c r="M7" s="47"/>
      <c r="N7" s="47"/>
      <c r="O7" s="47"/>
    </row>
    <row r="8" spans="1:15" ht="9.75" customHeight="1" x14ac:dyDescent="0.2">
      <c r="A8" s="47"/>
      <c r="B8" s="47"/>
      <c r="C8" s="47"/>
      <c r="D8" s="47"/>
      <c r="E8" s="47"/>
      <c r="F8" s="47"/>
      <c r="G8" s="47"/>
      <c r="H8" s="47"/>
      <c r="I8" s="47"/>
      <c r="J8" s="47"/>
      <c r="K8" s="47"/>
      <c r="L8" s="47"/>
      <c r="M8" s="47"/>
      <c r="N8" s="47"/>
      <c r="O8" s="47"/>
    </row>
    <row r="9" spans="1:15" ht="15" customHeight="1" x14ac:dyDescent="0.2">
      <c r="A9" s="163"/>
      <c r="B9" s="161" t="s">
        <v>100</v>
      </c>
      <c r="C9" s="161"/>
      <c r="D9" s="161"/>
      <c r="E9" s="161"/>
      <c r="F9" s="161"/>
      <c r="G9" s="161"/>
      <c r="H9" s="161"/>
      <c r="I9" s="161"/>
      <c r="J9" s="161"/>
      <c r="K9" s="161"/>
      <c r="L9" s="161"/>
      <c r="M9" s="161"/>
      <c r="N9" s="161"/>
      <c r="O9" s="161"/>
    </row>
    <row r="10" spans="1:15" ht="15" customHeight="1" x14ac:dyDescent="0.2">
      <c r="A10" s="163"/>
      <c r="B10" s="161"/>
      <c r="C10" s="161"/>
      <c r="D10" s="161"/>
      <c r="E10" s="161"/>
      <c r="F10" s="161"/>
      <c r="G10" s="161"/>
      <c r="H10" s="161"/>
      <c r="I10" s="161"/>
      <c r="J10" s="161"/>
      <c r="K10" s="161"/>
      <c r="L10" s="161"/>
      <c r="M10" s="161"/>
      <c r="N10" s="161"/>
      <c r="O10" s="161"/>
    </row>
    <row r="11" spans="1:15" ht="9.75" customHeight="1" x14ac:dyDescent="0.2">
      <c r="A11" s="163"/>
      <c r="B11" s="47"/>
      <c r="C11" s="47"/>
      <c r="D11" s="47"/>
      <c r="E11" s="47"/>
      <c r="F11" s="47"/>
      <c r="G11" s="47"/>
      <c r="H11" s="47"/>
      <c r="I11" s="47"/>
      <c r="J11" s="47"/>
      <c r="K11" s="47"/>
      <c r="L11" s="47"/>
      <c r="M11" s="47"/>
      <c r="N11" s="47"/>
      <c r="O11" s="47"/>
    </row>
    <row r="12" spans="1:15" ht="15" customHeight="1" x14ac:dyDescent="0.2">
      <c r="A12" s="163"/>
      <c r="B12" s="161" t="s">
        <v>101</v>
      </c>
      <c r="C12" s="161"/>
      <c r="D12" s="161"/>
      <c r="E12" s="161"/>
      <c r="F12" s="161"/>
      <c r="G12" s="161"/>
      <c r="H12" s="161"/>
      <c r="I12" s="161"/>
      <c r="J12" s="161"/>
      <c r="K12" s="161"/>
      <c r="L12" s="161"/>
      <c r="M12" s="161"/>
      <c r="N12" s="161"/>
      <c r="O12" s="161"/>
    </row>
    <row r="13" spans="1:15" ht="15" customHeight="1" x14ac:dyDescent="0.2">
      <c r="A13" s="163"/>
      <c r="B13" s="161"/>
      <c r="C13" s="161"/>
      <c r="D13" s="161"/>
      <c r="E13" s="161"/>
      <c r="F13" s="161"/>
      <c r="G13" s="161"/>
      <c r="H13" s="161"/>
      <c r="I13" s="161"/>
      <c r="J13" s="161"/>
      <c r="K13" s="161"/>
      <c r="L13" s="161"/>
      <c r="M13" s="161"/>
      <c r="N13" s="161"/>
      <c r="O13" s="161"/>
    </row>
    <row r="14" spans="1:15" ht="10.5" customHeight="1" x14ac:dyDescent="0.2">
      <c r="A14" s="163"/>
      <c r="B14" s="47"/>
      <c r="C14" s="47"/>
      <c r="D14" s="47"/>
      <c r="E14" s="47"/>
      <c r="F14" s="47"/>
      <c r="G14" s="47"/>
      <c r="H14" s="47"/>
      <c r="I14" s="47"/>
      <c r="J14" s="47"/>
      <c r="K14" s="47"/>
      <c r="L14" s="47"/>
      <c r="M14" s="47"/>
      <c r="N14" s="47"/>
      <c r="O14" s="47"/>
    </row>
    <row r="15" spans="1:15" ht="15" customHeight="1" x14ac:dyDescent="0.2">
      <c r="A15" s="163"/>
      <c r="B15" s="161" t="s">
        <v>102</v>
      </c>
      <c r="C15" s="164"/>
      <c r="D15" s="164"/>
      <c r="E15" s="164"/>
      <c r="F15" s="164"/>
      <c r="G15" s="164"/>
      <c r="H15" s="164"/>
      <c r="I15" s="164"/>
      <c r="J15" s="164"/>
      <c r="K15" s="164"/>
      <c r="L15" s="164"/>
      <c r="M15" s="164"/>
      <c r="N15" s="164"/>
      <c r="O15" s="164"/>
    </row>
    <row r="16" spans="1:15" ht="15" customHeight="1" x14ac:dyDescent="0.2">
      <c r="A16" s="163"/>
      <c r="B16" s="164"/>
      <c r="C16" s="164"/>
      <c r="D16" s="164"/>
      <c r="E16" s="164"/>
      <c r="F16" s="164"/>
      <c r="G16" s="164"/>
      <c r="H16" s="164"/>
      <c r="I16" s="164"/>
      <c r="J16" s="164"/>
      <c r="K16" s="164"/>
      <c r="L16" s="164"/>
      <c r="M16" s="164"/>
      <c r="N16" s="164"/>
      <c r="O16" s="164"/>
    </row>
    <row r="17" spans="1:15" ht="15" customHeight="1" x14ac:dyDescent="0.2">
      <c r="A17" s="163"/>
      <c r="B17" s="164"/>
      <c r="C17" s="164"/>
      <c r="D17" s="164"/>
      <c r="E17" s="164"/>
      <c r="F17" s="164"/>
      <c r="G17" s="164"/>
      <c r="H17" s="164"/>
      <c r="I17" s="164"/>
      <c r="J17" s="164"/>
      <c r="K17" s="164"/>
      <c r="L17" s="164"/>
      <c r="M17" s="164"/>
      <c r="N17" s="164"/>
      <c r="O17" s="164"/>
    </row>
    <row r="18" spans="1:15" ht="15" customHeight="1" x14ac:dyDescent="0.2">
      <c r="A18" s="163"/>
      <c r="B18" s="164"/>
      <c r="C18" s="164"/>
      <c r="D18" s="164"/>
      <c r="E18" s="164"/>
      <c r="F18" s="164"/>
      <c r="G18" s="164"/>
      <c r="H18" s="164"/>
      <c r="I18" s="164"/>
      <c r="J18" s="164"/>
      <c r="K18" s="164"/>
      <c r="L18" s="164"/>
      <c r="M18" s="164"/>
      <c r="N18" s="164"/>
      <c r="O18" s="164"/>
    </row>
    <row r="19" spans="1:15" ht="9.75" customHeight="1" x14ac:dyDescent="0.2">
      <c r="A19" s="163"/>
      <c r="B19" s="47"/>
      <c r="C19" s="47"/>
      <c r="D19" s="47"/>
      <c r="E19" s="47"/>
      <c r="F19" s="47"/>
      <c r="G19" s="47"/>
      <c r="H19" s="47"/>
      <c r="I19" s="47"/>
      <c r="J19" s="47"/>
      <c r="K19" s="47"/>
      <c r="L19" s="47"/>
      <c r="M19" s="47"/>
      <c r="N19" s="47"/>
      <c r="O19" s="47"/>
    </row>
    <row r="20" spans="1:15" ht="15" customHeight="1" x14ac:dyDescent="0.2">
      <c r="A20" s="163"/>
      <c r="B20" s="161" t="s">
        <v>103</v>
      </c>
      <c r="C20" s="161"/>
      <c r="D20" s="161"/>
      <c r="E20" s="161"/>
      <c r="F20" s="161"/>
      <c r="G20" s="161"/>
      <c r="H20" s="161"/>
      <c r="I20" s="161"/>
      <c r="J20" s="161"/>
      <c r="K20" s="161"/>
      <c r="L20" s="161"/>
      <c r="M20" s="161"/>
      <c r="N20" s="161"/>
      <c r="O20" s="161"/>
    </row>
    <row r="21" spans="1:15" ht="15" customHeight="1" x14ac:dyDescent="0.2">
      <c r="A21" s="163"/>
      <c r="B21" s="161"/>
      <c r="C21" s="161"/>
      <c r="D21" s="161"/>
      <c r="E21" s="161"/>
      <c r="F21" s="161"/>
      <c r="G21" s="161"/>
      <c r="H21" s="161"/>
      <c r="I21" s="161"/>
      <c r="J21" s="161"/>
      <c r="K21" s="161"/>
      <c r="L21" s="161"/>
      <c r="M21" s="161"/>
      <c r="N21" s="161"/>
      <c r="O21" s="161"/>
    </row>
    <row r="22" spans="1:15" ht="15" customHeight="1" x14ac:dyDescent="0.2">
      <c r="A22" s="163"/>
      <c r="B22" s="161"/>
      <c r="C22" s="161"/>
      <c r="D22" s="161"/>
      <c r="E22" s="161"/>
      <c r="F22" s="161"/>
      <c r="G22" s="161"/>
      <c r="H22" s="161"/>
      <c r="I22" s="161"/>
      <c r="J22" s="161"/>
      <c r="K22" s="161"/>
      <c r="L22" s="161"/>
      <c r="M22" s="161"/>
      <c r="N22" s="161"/>
      <c r="O22" s="161"/>
    </row>
    <row r="23" spans="1:15" ht="15" customHeight="1" x14ac:dyDescent="0.2">
      <c r="A23" s="163"/>
      <c r="B23" s="161"/>
      <c r="C23" s="161"/>
      <c r="D23" s="161"/>
      <c r="E23" s="161"/>
      <c r="F23" s="161"/>
      <c r="G23" s="161"/>
      <c r="H23" s="161"/>
      <c r="I23" s="161"/>
      <c r="J23" s="161"/>
      <c r="K23" s="161"/>
      <c r="L23" s="161"/>
      <c r="M23" s="161"/>
      <c r="N23" s="161"/>
      <c r="O23" s="161"/>
    </row>
    <row r="24" spans="1:15" ht="15" customHeight="1" x14ac:dyDescent="0.2">
      <c r="A24" s="163"/>
      <c r="B24" s="161"/>
      <c r="C24" s="161"/>
      <c r="D24" s="161"/>
      <c r="E24" s="161"/>
      <c r="F24" s="161"/>
      <c r="G24" s="161"/>
      <c r="H24" s="161"/>
      <c r="I24" s="161"/>
      <c r="J24" s="161"/>
      <c r="K24" s="161"/>
      <c r="L24" s="161"/>
      <c r="M24" s="161"/>
      <c r="N24" s="161"/>
      <c r="O24" s="161"/>
    </row>
    <row r="25" spans="1:15" ht="15" customHeight="1" x14ac:dyDescent="0.2">
      <c r="A25" s="163"/>
      <c r="B25" s="161"/>
      <c r="C25" s="161"/>
      <c r="D25" s="161"/>
      <c r="E25" s="161"/>
      <c r="F25" s="161"/>
      <c r="G25" s="161"/>
      <c r="H25" s="161"/>
      <c r="I25" s="161"/>
      <c r="J25" s="161"/>
      <c r="K25" s="161"/>
      <c r="L25" s="161"/>
      <c r="M25" s="161"/>
      <c r="N25" s="161"/>
      <c r="O25" s="161"/>
    </row>
    <row r="26" spans="1:15" ht="15" customHeight="1" x14ac:dyDescent="0.2">
      <c r="A26" s="163"/>
      <c r="B26" s="161"/>
      <c r="C26" s="161"/>
      <c r="D26" s="161"/>
      <c r="E26" s="161"/>
      <c r="F26" s="161"/>
      <c r="G26" s="161"/>
      <c r="H26" s="161"/>
      <c r="I26" s="161"/>
      <c r="J26" s="161"/>
      <c r="K26" s="161"/>
      <c r="L26" s="161"/>
      <c r="M26" s="161"/>
      <c r="N26" s="161"/>
      <c r="O26" s="161"/>
    </row>
    <row r="27" spans="1:15" ht="8.25" customHeight="1" x14ac:dyDescent="0.2">
      <c r="A27" s="163"/>
      <c r="B27" s="47"/>
      <c r="C27" s="47"/>
      <c r="D27" s="47"/>
      <c r="E27" s="47"/>
      <c r="F27" s="47"/>
      <c r="G27" s="47"/>
      <c r="H27" s="47"/>
      <c r="I27" s="47"/>
      <c r="J27" s="47"/>
      <c r="K27" s="47"/>
      <c r="L27" s="47"/>
      <c r="M27" s="47"/>
      <c r="N27" s="47"/>
      <c r="O27" s="47"/>
    </row>
    <row r="28" spans="1:15" ht="15" customHeight="1" x14ac:dyDescent="0.2">
      <c r="A28" s="163"/>
      <c r="B28" s="161" t="s">
        <v>104</v>
      </c>
      <c r="C28" s="161"/>
      <c r="D28" s="161"/>
      <c r="E28" s="161"/>
      <c r="F28" s="161"/>
      <c r="G28" s="161"/>
      <c r="H28" s="161"/>
      <c r="I28" s="161"/>
      <c r="J28" s="161"/>
      <c r="K28" s="161"/>
      <c r="L28" s="161"/>
      <c r="M28" s="161"/>
      <c r="N28" s="161"/>
      <c r="O28" s="161"/>
    </row>
    <row r="29" spans="1:15" ht="15" customHeight="1" x14ac:dyDescent="0.2">
      <c r="A29" s="163"/>
      <c r="B29" s="161"/>
      <c r="C29" s="161"/>
      <c r="D29" s="161"/>
      <c r="E29" s="161"/>
      <c r="F29" s="161"/>
      <c r="G29" s="161"/>
      <c r="H29" s="161"/>
      <c r="I29" s="161"/>
      <c r="J29" s="161"/>
      <c r="K29" s="161"/>
      <c r="L29" s="161"/>
      <c r="M29" s="161"/>
      <c r="N29" s="161"/>
      <c r="O29" s="161"/>
    </row>
    <row r="30" spans="1:15" ht="15" customHeight="1" x14ac:dyDescent="0.2">
      <c r="A30" s="163"/>
      <c r="B30" s="161"/>
      <c r="C30" s="161"/>
      <c r="D30" s="161"/>
      <c r="E30" s="161"/>
      <c r="F30" s="161"/>
      <c r="G30" s="161"/>
      <c r="H30" s="161"/>
      <c r="I30" s="161"/>
      <c r="J30" s="161"/>
      <c r="K30" s="161"/>
      <c r="L30" s="161"/>
      <c r="M30" s="161"/>
      <c r="N30" s="161"/>
      <c r="O30" s="161"/>
    </row>
    <row r="31" spans="1:15" ht="6.75" customHeight="1" x14ac:dyDescent="0.2">
      <c r="A31" s="163"/>
      <c r="B31" s="165"/>
      <c r="C31" s="165"/>
      <c r="D31" s="165"/>
      <c r="E31" s="165"/>
      <c r="F31" s="165"/>
      <c r="G31" s="165"/>
      <c r="H31" s="165"/>
      <c r="I31" s="165"/>
      <c r="J31" s="165"/>
      <c r="K31" s="165"/>
      <c r="L31" s="165"/>
      <c r="M31" s="165"/>
      <c r="N31" s="165"/>
      <c r="O31" s="165"/>
    </row>
    <row r="32" spans="1:15" ht="15" customHeight="1" x14ac:dyDescent="0.2">
      <c r="A32" s="163"/>
      <c r="B32" s="161" t="s">
        <v>105</v>
      </c>
      <c r="C32" s="164"/>
      <c r="D32" s="164"/>
      <c r="E32" s="164"/>
      <c r="F32" s="164"/>
      <c r="G32" s="164"/>
      <c r="H32" s="164"/>
      <c r="I32" s="164"/>
      <c r="J32" s="164"/>
      <c r="K32" s="164"/>
      <c r="L32" s="164"/>
      <c r="M32" s="164"/>
      <c r="N32" s="164"/>
      <c r="O32" s="164"/>
    </row>
    <row r="33" spans="1:15" ht="15" customHeight="1" x14ac:dyDescent="0.2">
      <c r="A33" s="163"/>
      <c r="B33" s="164"/>
      <c r="C33" s="164"/>
      <c r="D33" s="164"/>
      <c r="E33" s="164"/>
      <c r="F33" s="164"/>
      <c r="G33" s="164"/>
      <c r="H33" s="164"/>
      <c r="I33" s="164"/>
      <c r="J33" s="164"/>
      <c r="K33" s="164"/>
      <c r="L33" s="164"/>
      <c r="M33" s="164"/>
      <c r="N33" s="164"/>
      <c r="O33" s="164"/>
    </row>
    <row r="34" spans="1:15" ht="8.25" customHeight="1" x14ac:dyDescent="0.2">
      <c r="A34" s="163"/>
      <c r="B34" s="166"/>
      <c r="C34" s="166"/>
      <c r="D34" s="166"/>
      <c r="E34" s="166"/>
      <c r="F34" s="166"/>
      <c r="G34" s="166"/>
      <c r="H34" s="166"/>
      <c r="I34" s="166"/>
      <c r="J34" s="166"/>
      <c r="K34" s="47"/>
      <c r="L34" s="47"/>
      <c r="M34" s="47"/>
      <c r="N34" s="47"/>
      <c r="O34" s="47"/>
    </row>
    <row r="35" spans="1:15" ht="15" customHeight="1" x14ac:dyDescent="0.2">
      <c r="A35" s="163"/>
      <c r="B35" s="161" t="s">
        <v>106</v>
      </c>
      <c r="C35" s="161"/>
      <c r="D35" s="161"/>
      <c r="E35" s="161"/>
      <c r="F35" s="161"/>
      <c r="G35" s="161"/>
      <c r="H35" s="161"/>
      <c r="I35" s="161"/>
      <c r="J35" s="161"/>
      <c r="K35" s="161"/>
      <c r="L35" s="161"/>
      <c r="M35" s="161"/>
      <c r="N35" s="161"/>
      <c r="O35" s="161"/>
    </row>
    <row r="36" spans="1:15" ht="15" customHeight="1" x14ac:dyDescent="0.2">
      <c r="A36" s="163"/>
      <c r="B36" s="161"/>
      <c r="C36" s="161"/>
      <c r="D36" s="161"/>
      <c r="E36" s="161"/>
      <c r="F36" s="161"/>
      <c r="G36" s="161"/>
      <c r="H36" s="161"/>
      <c r="I36" s="161"/>
      <c r="J36" s="161"/>
      <c r="K36" s="161"/>
      <c r="L36" s="161"/>
      <c r="M36" s="161"/>
      <c r="N36" s="161"/>
      <c r="O36" s="161"/>
    </row>
    <row r="37" spans="1:15" ht="15" customHeight="1" x14ac:dyDescent="0.2">
      <c r="A37" s="163"/>
      <c r="B37" s="161"/>
      <c r="C37" s="161"/>
      <c r="D37" s="161"/>
      <c r="E37" s="161"/>
      <c r="F37" s="161"/>
      <c r="G37" s="161"/>
      <c r="H37" s="161"/>
      <c r="I37" s="161"/>
      <c r="J37" s="161"/>
      <c r="K37" s="161"/>
      <c r="L37" s="161"/>
      <c r="M37" s="161"/>
      <c r="N37" s="161"/>
      <c r="O37" s="161"/>
    </row>
    <row r="38" spans="1:15" ht="15" customHeight="1" x14ac:dyDescent="0.2">
      <c r="A38" s="163"/>
      <c r="B38" s="165"/>
      <c r="C38" s="165"/>
      <c r="D38" s="165"/>
      <c r="E38" s="165"/>
      <c r="F38" s="165"/>
      <c r="G38" s="165"/>
      <c r="H38" s="165"/>
      <c r="I38" s="165"/>
      <c r="J38" s="165"/>
      <c r="K38" s="165"/>
      <c r="L38" s="165"/>
      <c r="M38" s="165"/>
      <c r="N38" s="165"/>
      <c r="O38" s="165"/>
    </row>
    <row r="39" spans="1:15" ht="15" customHeight="1" x14ac:dyDescent="0.2">
      <c r="A39" s="163"/>
      <c r="B39" s="165"/>
      <c r="C39" s="165"/>
      <c r="D39" s="165"/>
      <c r="E39" s="165"/>
      <c r="F39" s="165"/>
      <c r="G39" s="165"/>
      <c r="H39" s="165"/>
      <c r="I39" s="165"/>
      <c r="J39" s="165"/>
      <c r="K39" s="165"/>
      <c r="L39" s="165"/>
      <c r="M39" s="165"/>
      <c r="N39" s="165"/>
      <c r="O39" s="165"/>
    </row>
    <row r="40" spans="1:15" ht="15" customHeight="1" x14ac:dyDescent="0.2">
      <c r="A40" s="163"/>
      <c r="B40" s="165"/>
      <c r="C40" s="165"/>
      <c r="D40" s="165"/>
      <c r="E40" s="165"/>
      <c r="F40" s="165"/>
      <c r="G40" s="165"/>
      <c r="H40" s="165"/>
      <c r="I40" s="165"/>
      <c r="J40" s="165"/>
      <c r="K40" s="165"/>
      <c r="L40" s="165"/>
      <c r="M40" s="165"/>
      <c r="N40" s="165"/>
      <c r="O40" s="165"/>
    </row>
    <row r="41" spans="1:15" ht="15" customHeight="1" x14ac:dyDescent="0.2">
      <c r="A41" s="163"/>
      <c r="B41" s="165"/>
      <c r="C41" s="165"/>
      <c r="D41" s="165"/>
      <c r="E41" s="165"/>
      <c r="F41" s="165"/>
      <c r="G41" s="165"/>
      <c r="H41" s="165"/>
      <c r="I41" s="165"/>
      <c r="J41" s="165"/>
      <c r="K41" s="165"/>
      <c r="L41" s="165"/>
      <c r="M41" s="165"/>
      <c r="N41" s="165"/>
      <c r="O41" s="165"/>
    </row>
    <row r="42" spans="1:15" ht="15" customHeight="1" x14ac:dyDescent="0.2">
      <c r="A42" s="163"/>
      <c r="B42" s="165"/>
      <c r="C42" s="165"/>
      <c r="D42" s="165"/>
      <c r="E42" s="165"/>
      <c r="F42" s="165"/>
      <c r="G42" s="165"/>
      <c r="H42" s="165"/>
      <c r="I42" s="165"/>
      <c r="J42" s="165"/>
      <c r="K42" s="165"/>
      <c r="L42" s="165"/>
      <c r="M42" s="165"/>
      <c r="N42" s="165"/>
      <c r="O42" s="165"/>
    </row>
    <row r="43" spans="1:15" ht="15" customHeight="1" x14ac:dyDescent="0.2">
      <c r="A43" s="163"/>
      <c r="B43" s="165"/>
      <c r="C43" s="165"/>
      <c r="D43" s="165"/>
      <c r="E43" s="165"/>
      <c r="F43" s="165"/>
      <c r="G43" s="165"/>
      <c r="H43" s="165"/>
      <c r="I43" s="165"/>
      <c r="J43" s="165"/>
      <c r="K43" s="165"/>
      <c r="L43" s="165"/>
      <c r="M43" s="165"/>
      <c r="N43" s="165"/>
      <c r="O43" s="165"/>
    </row>
    <row r="44" spans="1:15" ht="15" customHeight="1" x14ac:dyDescent="0.2">
      <c r="A44" s="163"/>
      <c r="B44" s="165"/>
      <c r="C44" s="165"/>
      <c r="D44" s="165"/>
      <c r="E44" s="165"/>
      <c r="F44" s="165"/>
      <c r="G44" s="165"/>
      <c r="H44" s="165"/>
      <c r="I44" s="165"/>
      <c r="J44" s="165"/>
      <c r="K44" s="165"/>
      <c r="L44" s="165"/>
      <c r="M44" s="165"/>
      <c r="N44" s="165"/>
      <c r="O44" s="165"/>
    </row>
    <row r="45" spans="1:15" ht="15" customHeight="1" x14ac:dyDescent="0.2">
      <c r="A45" s="163"/>
      <c r="B45" s="165"/>
      <c r="C45" s="165"/>
      <c r="D45" s="165"/>
      <c r="E45" s="165"/>
      <c r="F45" s="165"/>
      <c r="G45" s="165"/>
      <c r="H45" s="165"/>
      <c r="I45" s="165"/>
      <c r="J45" s="165"/>
      <c r="K45" s="165"/>
      <c r="L45" s="165"/>
      <c r="M45" s="165"/>
      <c r="N45" s="165"/>
      <c r="O45" s="165"/>
    </row>
    <row r="46" spans="1:15" ht="15" customHeight="1" x14ac:dyDescent="0.2">
      <c r="A46" s="163"/>
      <c r="B46" s="165"/>
      <c r="C46" s="165"/>
      <c r="D46" s="165"/>
      <c r="E46" s="165"/>
      <c r="F46" s="165"/>
      <c r="G46" s="165"/>
      <c r="H46" s="165"/>
      <c r="I46" s="165"/>
      <c r="J46" s="165"/>
      <c r="K46" s="165"/>
      <c r="L46" s="165"/>
      <c r="M46" s="165"/>
      <c r="N46" s="165"/>
      <c r="O46" s="165"/>
    </row>
    <row r="47" spans="1:15" ht="15" customHeight="1" x14ac:dyDescent="0.2">
      <c r="A47" s="163"/>
      <c r="B47" s="165"/>
      <c r="C47" s="165"/>
      <c r="D47" s="165"/>
      <c r="E47" s="165"/>
      <c r="F47" s="165"/>
      <c r="G47" s="165"/>
      <c r="H47" s="165"/>
      <c r="I47" s="165"/>
      <c r="J47" s="165"/>
      <c r="K47" s="165"/>
      <c r="L47" s="165"/>
      <c r="M47" s="165"/>
      <c r="N47" s="165"/>
      <c r="O47" s="165"/>
    </row>
    <row r="48" spans="1:15" ht="15" customHeight="1" x14ac:dyDescent="0.2">
      <c r="A48" s="47"/>
      <c r="B48" s="47"/>
      <c r="C48" s="47"/>
      <c r="D48" s="47"/>
      <c r="E48" s="47"/>
      <c r="F48" s="47"/>
      <c r="G48" s="47"/>
      <c r="H48" s="47"/>
      <c r="I48" s="47"/>
      <c r="J48" s="47"/>
      <c r="K48" s="47"/>
      <c r="L48" s="47"/>
      <c r="M48" s="47"/>
      <c r="N48" s="47"/>
      <c r="O48" s="47"/>
    </row>
    <row r="49" spans="1:15" ht="15" customHeight="1" x14ac:dyDescent="0.2">
      <c r="A49" s="47"/>
      <c r="B49" s="161" t="s">
        <v>107</v>
      </c>
      <c r="C49" s="161"/>
      <c r="D49" s="161"/>
      <c r="E49" s="161"/>
      <c r="F49" s="161"/>
      <c r="G49" s="161"/>
      <c r="H49" s="161"/>
      <c r="I49" s="161"/>
      <c r="J49" s="161"/>
      <c r="K49" s="161"/>
      <c r="L49" s="161"/>
      <c r="M49" s="161"/>
      <c r="N49" s="161"/>
      <c r="O49" s="161"/>
    </row>
    <row r="50" spans="1:15" ht="15" customHeight="1" x14ac:dyDescent="0.2">
      <c r="A50" s="47"/>
      <c r="B50" s="161"/>
      <c r="C50" s="161"/>
      <c r="D50" s="161"/>
      <c r="E50" s="161"/>
      <c r="F50" s="161"/>
      <c r="G50" s="161"/>
      <c r="H50" s="161"/>
      <c r="I50" s="161"/>
      <c r="J50" s="161"/>
      <c r="K50" s="161"/>
      <c r="L50" s="161"/>
      <c r="M50" s="161"/>
      <c r="N50" s="161"/>
      <c r="O50" s="161"/>
    </row>
    <row r="51" spans="1:15" ht="15" customHeight="1" x14ac:dyDescent="0.2">
      <c r="A51" s="47"/>
      <c r="B51" s="161"/>
      <c r="C51" s="161"/>
      <c r="D51" s="161"/>
      <c r="E51" s="161"/>
      <c r="F51" s="161"/>
      <c r="G51" s="161"/>
      <c r="H51" s="161"/>
      <c r="I51" s="161"/>
      <c r="J51" s="161"/>
      <c r="K51" s="161"/>
      <c r="L51" s="161"/>
      <c r="M51" s="161"/>
      <c r="N51" s="161"/>
      <c r="O51" s="161"/>
    </row>
    <row r="52" spans="1:15" ht="15" customHeight="1" x14ac:dyDescent="0.2">
      <c r="A52" s="47"/>
      <c r="B52" s="161"/>
      <c r="C52" s="161"/>
      <c r="D52" s="161"/>
      <c r="E52" s="161"/>
      <c r="F52" s="161"/>
      <c r="G52" s="161"/>
      <c r="H52" s="161"/>
      <c r="I52" s="161"/>
      <c r="J52" s="161"/>
      <c r="K52" s="161"/>
      <c r="L52" s="161"/>
      <c r="M52" s="161"/>
      <c r="N52" s="161"/>
      <c r="O52" s="161"/>
    </row>
    <row r="53" spans="1:15" ht="15" customHeight="1" x14ac:dyDescent="0.2">
      <c r="A53" s="47"/>
      <c r="B53" s="161"/>
      <c r="C53" s="161"/>
      <c r="D53" s="161"/>
      <c r="E53" s="161"/>
      <c r="F53" s="161"/>
      <c r="G53" s="161"/>
      <c r="H53" s="161"/>
      <c r="I53" s="161"/>
      <c r="J53" s="161"/>
      <c r="K53" s="161"/>
      <c r="L53" s="161"/>
      <c r="M53" s="161"/>
      <c r="N53" s="161"/>
      <c r="O53" s="161"/>
    </row>
    <row r="54" spans="1:15" ht="15" customHeight="1" x14ac:dyDescent="0.2">
      <c r="A54" s="47"/>
      <c r="B54" s="164"/>
      <c r="C54" s="164"/>
      <c r="D54" s="164"/>
      <c r="E54" s="164"/>
      <c r="F54" s="164"/>
      <c r="G54" s="164"/>
      <c r="H54" s="164"/>
      <c r="I54" s="164"/>
      <c r="J54" s="164"/>
      <c r="K54" s="164"/>
      <c r="L54" s="164"/>
      <c r="M54" s="164"/>
      <c r="N54" s="164"/>
      <c r="O54" s="164"/>
    </row>
    <row r="55" spans="1:15" ht="7.5" customHeight="1" x14ac:dyDescent="0.2">
      <c r="A55" s="47"/>
      <c r="B55" s="47"/>
      <c r="C55" s="47"/>
      <c r="D55" s="47"/>
      <c r="E55" s="47"/>
      <c r="F55" s="47"/>
      <c r="G55" s="47"/>
      <c r="H55" s="47"/>
      <c r="I55" s="47"/>
      <c r="J55" s="47"/>
      <c r="K55" s="47"/>
      <c r="L55" s="47"/>
      <c r="M55" s="47"/>
      <c r="N55" s="47"/>
      <c r="O55" s="47"/>
    </row>
    <row r="56" spans="1:15" ht="15" customHeight="1" x14ac:dyDescent="0.2">
      <c r="A56" s="47"/>
      <c r="B56" s="161" t="s">
        <v>108</v>
      </c>
      <c r="C56" s="161"/>
      <c r="D56" s="161"/>
      <c r="E56" s="161"/>
      <c r="F56" s="161"/>
      <c r="G56" s="161"/>
      <c r="H56" s="161"/>
      <c r="I56" s="161"/>
      <c r="J56" s="161"/>
      <c r="K56" s="161"/>
      <c r="L56" s="161"/>
      <c r="M56" s="161"/>
      <c r="N56" s="161"/>
      <c r="O56" s="161"/>
    </row>
    <row r="57" spans="1:15" ht="15" customHeight="1" x14ac:dyDescent="0.2">
      <c r="A57" s="47"/>
      <c r="B57" s="161"/>
      <c r="C57" s="161"/>
      <c r="D57" s="161"/>
      <c r="E57" s="161"/>
      <c r="F57" s="161"/>
      <c r="G57" s="161"/>
      <c r="H57" s="161"/>
      <c r="I57" s="161"/>
      <c r="J57" s="161"/>
      <c r="K57" s="161"/>
      <c r="L57" s="161"/>
      <c r="M57" s="161"/>
      <c r="N57" s="161"/>
      <c r="O57" s="161"/>
    </row>
    <row r="58" spans="1:15" ht="15" customHeight="1" x14ac:dyDescent="0.2">
      <c r="A58" s="163"/>
      <c r="B58" s="161"/>
      <c r="C58" s="161"/>
      <c r="D58" s="161"/>
      <c r="E58" s="161"/>
      <c r="F58" s="161"/>
      <c r="G58" s="161"/>
      <c r="H58" s="161"/>
      <c r="I58" s="161"/>
      <c r="J58" s="161"/>
      <c r="K58" s="161"/>
      <c r="L58" s="161"/>
      <c r="M58" s="161"/>
      <c r="N58" s="161"/>
      <c r="O58" s="161"/>
    </row>
    <row r="59" spans="1:15" ht="15" customHeight="1" x14ac:dyDescent="0.2">
      <c r="A59" s="47"/>
      <c r="B59" s="161"/>
      <c r="C59" s="161"/>
      <c r="D59" s="161"/>
      <c r="E59" s="161"/>
      <c r="F59" s="161"/>
      <c r="G59" s="161"/>
      <c r="H59" s="161"/>
      <c r="I59" s="161"/>
      <c r="J59" s="161"/>
      <c r="K59" s="161"/>
      <c r="L59" s="161"/>
      <c r="M59" s="161"/>
      <c r="N59" s="161"/>
      <c r="O59" s="161"/>
    </row>
    <row r="60" spans="1:15" ht="15" customHeight="1" x14ac:dyDescent="0.2">
      <c r="A60" s="47"/>
      <c r="B60" s="161"/>
      <c r="C60" s="161"/>
      <c r="D60" s="161"/>
      <c r="E60" s="161"/>
      <c r="F60" s="161"/>
      <c r="G60" s="161"/>
      <c r="H60" s="161"/>
      <c r="I60" s="161"/>
      <c r="J60" s="161"/>
      <c r="K60" s="161"/>
      <c r="L60" s="161"/>
      <c r="M60" s="161"/>
      <c r="N60" s="161"/>
      <c r="O60" s="161"/>
    </row>
    <row r="61" spans="1:15" ht="6.75" customHeight="1" x14ac:dyDescent="0.2">
      <c r="A61" s="47"/>
      <c r="B61" s="47"/>
      <c r="C61" s="47"/>
      <c r="D61" s="47"/>
      <c r="E61" s="47"/>
      <c r="F61" s="47"/>
      <c r="G61" s="47"/>
      <c r="H61" s="47"/>
      <c r="I61" s="47"/>
      <c r="J61" s="47"/>
      <c r="K61" s="47"/>
      <c r="L61" s="47"/>
      <c r="M61" s="47"/>
      <c r="N61" s="47"/>
      <c r="O61" s="47"/>
    </row>
    <row r="62" spans="1:15" ht="15" customHeight="1" x14ac:dyDescent="0.2">
      <c r="A62" s="47"/>
      <c r="B62" s="161" t="s">
        <v>109</v>
      </c>
      <c r="C62" s="161"/>
      <c r="D62" s="161"/>
      <c r="E62" s="161"/>
      <c r="F62" s="161"/>
      <c r="G62" s="161"/>
      <c r="H62" s="161"/>
      <c r="I62" s="161"/>
      <c r="J62" s="161"/>
      <c r="K62" s="161"/>
      <c r="L62" s="161"/>
      <c r="M62" s="161"/>
      <c r="N62" s="161"/>
      <c r="O62" s="161"/>
    </row>
    <row r="63" spans="1:15" ht="15" customHeight="1" x14ac:dyDescent="0.2">
      <c r="A63" s="47"/>
      <c r="B63" s="161"/>
      <c r="C63" s="161"/>
      <c r="D63" s="161"/>
      <c r="E63" s="161"/>
      <c r="F63" s="161"/>
      <c r="G63" s="161"/>
      <c r="H63" s="161"/>
      <c r="I63" s="161"/>
      <c r="J63" s="161"/>
      <c r="K63" s="161"/>
      <c r="L63" s="161"/>
      <c r="M63" s="161"/>
      <c r="N63" s="161"/>
      <c r="O63" s="161"/>
    </row>
    <row r="64" spans="1:15" ht="15" customHeight="1" x14ac:dyDescent="0.2">
      <c r="A64" s="47"/>
      <c r="B64" s="161"/>
      <c r="C64" s="161"/>
      <c r="D64" s="161"/>
      <c r="E64" s="161"/>
      <c r="F64" s="161"/>
      <c r="G64" s="161"/>
      <c r="H64" s="161"/>
      <c r="I64" s="161"/>
      <c r="J64" s="161"/>
      <c r="K64" s="161"/>
      <c r="L64" s="161"/>
      <c r="M64" s="161"/>
      <c r="N64" s="161"/>
      <c r="O64" s="161"/>
    </row>
    <row r="65" spans="1:15" ht="15" customHeight="1" x14ac:dyDescent="0.2">
      <c r="A65" s="47"/>
      <c r="B65" s="161"/>
      <c r="C65" s="161"/>
      <c r="D65" s="161"/>
      <c r="E65" s="161"/>
      <c r="F65" s="161"/>
      <c r="G65" s="161"/>
      <c r="H65" s="161"/>
      <c r="I65" s="161"/>
      <c r="J65" s="161"/>
      <c r="K65" s="161"/>
      <c r="L65" s="161"/>
      <c r="M65" s="161"/>
      <c r="N65" s="161"/>
      <c r="O65" s="161"/>
    </row>
    <row r="66" spans="1:15" ht="15" customHeight="1" x14ac:dyDescent="0.2">
      <c r="A66" s="47"/>
      <c r="B66" s="161"/>
      <c r="C66" s="161"/>
      <c r="D66" s="161"/>
      <c r="E66" s="161"/>
      <c r="F66" s="161"/>
      <c r="G66" s="161"/>
      <c r="H66" s="161"/>
      <c r="I66" s="161"/>
      <c r="J66" s="161"/>
      <c r="K66" s="161"/>
      <c r="L66" s="161"/>
      <c r="M66" s="161"/>
      <c r="N66" s="161"/>
      <c r="O66" s="161"/>
    </row>
    <row r="67" spans="1:15" ht="9" customHeight="1" x14ac:dyDescent="0.2">
      <c r="A67" s="47"/>
      <c r="B67" s="47"/>
      <c r="C67" s="47"/>
      <c r="D67" s="47"/>
      <c r="E67" s="47"/>
      <c r="F67" s="47"/>
      <c r="G67" s="47"/>
      <c r="H67" s="47"/>
      <c r="I67" s="47"/>
      <c r="J67" s="47"/>
      <c r="K67" s="47"/>
      <c r="L67" s="47"/>
      <c r="M67" s="47"/>
      <c r="N67" s="47"/>
      <c r="O67" s="47"/>
    </row>
    <row r="68" spans="1:15" ht="15" customHeight="1" x14ac:dyDescent="0.2">
      <c r="A68" s="47"/>
      <c r="B68" s="161" t="s">
        <v>110</v>
      </c>
      <c r="C68" s="161"/>
      <c r="D68" s="161"/>
      <c r="E68" s="161"/>
      <c r="F68" s="161"/>
      <c r="G68" s="161"/>
      <c r="H68" s="161"/>
      <c r="I68" s="161"/>
      <c r="J68" s="161"/>
      <c r="K68" s="161"/>
      <c r="L68" s="161"/>
      <c r="M68" s="161"/>
      <c r="N68" s="161"/>
      <c r="O68" s="161"/>
    </row>
    <row r="69" spans="1:15" ht="15" customHeight="1" x14ac:dyDescent="0.2">
      <c r="A69" s="47"/>
      <c r="B69" s="161"/>
      <c r="C69" s="161"/>
      <c r="D69" s="161"/>
      <c r="E69" s="161"/>
      <c r="F69" s="161"/>
      <c r="G69" s="161"/>
      <c r="H69" s="161"/>
      <c r="I69" s="161"/>
      <c r="J69" s="161"/>
      <c r="K69" s="161"/>
      <c r="L69" s="161"/>
      <c r="M69" s="161"/>
      <c r="N69" s="161"/>
      <c r="O69" s="161"/>
    </row>
    <row r="70" spans="1:15" ht="15" customHeight="1" x14ac:dyDescent="0.2">
      <c r="A70" s="47"/>
      <c r="B70" s="161"/>
      <c r="C70" s="161"/>
      <c r="D70" s="161"/>
      <c r="E70" s="161"/>
      <c r="F70" s="161"/>
      <c r="G70" s="161"/>
      <c r="H70" s="161"/>
      <c r="I70" s="161"/>
      <c r="J70" s="161"/>
      <c r="K70" s="161"/>
      <c r="L70" s="161"/>
      <c r="M70" s="161"/>
      <c r="N70" s="161"/>
      <c r="O70" s="161"/>
    </row>
    <row r="71" spans="1:15" ht="9" customHeight="1" x14ac:dyDescent="0.2">
      <c r="A71" s="47"/>
      <c r="B71" s="47"/>
      <c r="C71" s="47"/>
      <c r="D71" s="47"/>
      <c r="E71" s="47"/>
      <c r="F71" s="47"/>
      <c r="G71" s="47"/>
      <c r="H71" s="47"/>
      <c r="I71" s="47"/>
      <c r="J71" s="47"/>
      <c r="K71" s="47"/>
      <c r="L71" s="47"/>
      <c r="M71" s="47"/>
      <c r="N71" s="47"/>
      <c r="O71" s="47"/>
    </row>
    <row r="72" spans="1:15" ht="15" customHeight="1" x14ac:dyDescent="0.2">
      <c r="A72" s="47"/>
      <c r="B72" s="167" t="s">
        <v>111</v>
      </c>
      <c r="C72" s="168"/>
      <c r="D72" s="168"/>
      <c r="E72" s="168"/>
      <c r="F72" s="168"/>
      <c r="G72" s="168"/>
      <c r="H72" s="168"/>
      <c r="I72" s="168"/>
      <c r="J72" s="168"/>
      <c r="K72" s="168"/>
      <c r="L72" s="168"/>
      <c r="M72" s="168"/>
      <c r="N72" s="168"/>
      <c r="O72" s="168"/>
    </row>
    <row r="73" spans="1:15" ht="15" customHeight="1" x14ac:dyDescent="0.2">
      <c r="A73" s="47"/>
      <c r="B73" s="168"/>
      <c r="C73" s="168"/>
      <c r="D73" s="168"/>
      <c r="E73" s="168"/>
      <c r="F73" s="168"/>
      <c r="G73" s="168"/>
      <c r="H73" s="168"/>
      <c r="I73" s="168"/>
      <c r="J73" s="168"/>
      <c r="K73" s="168"/>
      <c r="L73" s="168"/>
      <c r="M73" s="168"/>
      <c r="N73" s="168"/>
      <c r="O73" s="168"/>
    </row>
    <row r="74" spans="1:15" ht="15" customHeight="1" x14ac:dyDescent="0.2">
      <c r="A74" s="47"/>
      <c r="B74" s="168"/>
      <c r="C74" s="168"/>
      <c r="D74" s="168"/>
      <c r="E74" s="168"/>
      <c r="F74" s="168"/>
      <c r="G74" s="168"/>
      <c r="H74" s="168"/>
      <c r="I74" s="168"/>
      <c r="J74" s="168"/>
      <c r="K74" s="168"/>
      <c r="L74" s="168"/>
      <c r="M74" s="168"/>
      <c r="N74" s="168"/>
      <c r="O74" s="168"/>
    </row>
    <row r="75" spans="1:15" ht="15" customHeight="1" x14ac:dyDescent="0.2">
      <c r="A75" s="47"/>
      <c r="B75" s="168"/>
      <c r="C75" s="168"/>
      <c r="D75" s="168"/>
      <c r="E75" s="168"/>
      <c r="F75" s="168"/>
      <c r="G75" s="168"/>
      <c r="H75" s="168"/>
      <c r="I75" s="168"/>
      <c r="J75" s="168"/>
      <c r="K75" s="168"/>
      <c r="L75" s="168"/>
      <c r="M75" s="168"/>
      <c r="N75" s="168"/>
      <c r="O75" s="168"/>
    </row>
    <row r="76" spans="1:15" ht="15" customHeight="1" x14ac:dyDescent="0.2">
      <c r="A76" s="47"/>
      <c r="B76" s="168"/>
      <c r="C76" s="168"/>
      <c r="D76" s="168"/>
      <c r="E76" s="168"/>
      <c r="F76" s="168"/>
      <c r="G76" s="168"/>
      <c r="H76" s="168"/>
      <c r="I76" s="168"/>
      <c r="J76" s="168"/>
      <c r="K76" s="168"/>
      <c r="L76" s="168"/>
      <c r="M76" s="168"/>
      <c r="N76" s="168"/>
      <c r="O76" s="168"/>
    </row>
    <row r="77" spans="1:15" ht="15" customHeight="1" x14ac:dyDescent="0.2">
      <c r="A77" s="47"/>
      <c r="B77" s="168"/>
      <c r="C77" s="168"/>
      <c r="D77" s="168"/>
      <c r="E77" s="168"/>
      <c r="F77" s="168"/>
      <c r="G77" s="168"/>
      <c r="H77" s="168"/>
      <c r="I77" s="168"/>
      <c r="J77" s="168"/>
      <c r="K77" s="168"/>
      <c r="L77" s="168"/>
      <c r="M77" s="168"/>
      <c r="N77" s="168"/>
      <c r="O77" s="168"/>
    </row>
    <row r="78" spans="1:15" ht="15" customHeight="1" x14ac:dyDescent="0.2">
      <c r="A78" s="47"/>
    </row>
    <row r="79" spans="1:15" ht="15" customHeight="1" x14ac:dyDescent="0.25">
      <c r="A79" s="162">
        <v>2</v>
      </c>
      <c r="B79" s="46" t="s">
        <v>112</v>
      </c>
    </row>
    <row r="80" spans="1:15" ht="6.75" customHeight="1" x14ac:dyDescent="0.2"/>
    <row r="81" spans="2:15" ht="15" customHeight="1" x14ac:dyDescent="0.2">
      <c r="B81" s="161" t="s">
        <v>113</v>
      </c>
      <c r="C81" s="164"/>
      <c r="D81" s="164"/>
      <c r="E81" s="164"/>
      <c r="F81" s="164"/>
      <c r="G81" s="164"/>
      <c r="H81" s="164"/>
      <c r="I81" s="164"/>
      <c r="J81" s="164"/>
      <c r="K81" s="164"/>
      <c r="L81" s="164"/>
      <c r="M81" s="164"/>
      <c r="N81" s="164"/>
      <c r="O81" s="164"/>
    </row>
    <row r="82" spans="2:15" ht="15" customHeight="1" x14ac:dyDescent="0.2">
      <c r="B82" s="164"/>
      <c r="C82" s="164"/>
      <c r="D82" s="164"/>
      <c r="E82" s="164"/>
      <c r="F82" s="164"/>
      <c r="G82" s="164"/>
      <c r="H82" s="164"/>
      <c r="I82" s="164"/>
      <c r="J82" s="164"/>
      <c r="K82" s="164"/>
      <c r="L82" s="164"/>
      <c r="M82" s="164"/>
      <c r="N82" s="164"/>
      <c r="O82" s="164"/>
    </row>
    <row r="83" spans="2:15" ht="15" customHeight="1" x14ac:dyDescent="0.2">
      <c r="B83" s="164"/>
      <c r="C83" s="164"/>
      <c r="D83" s="164"/>
      <c r="E83" s="164"/>
      <c r="F83" s="164"/>
      <c r="G83" s="164"/>
      <c r="H83" s="164"/>
      <c r="I83" s="164"/>
      <c r="J83" s="164"/>
      <c r="K83" s="164"/>
      <c r="L83" s="164"/>
      <c r="M83" s="164"/>
      <c r="N83" s="164"/>
      <c r="O83" s="164"/>
    </row>
    <row r="84" spans="2:15" x14ac:dyDescent="0.2">
      <c r="B84" s="164"/>
      <c r="C84" s="164"/>
      <c r="D84" s="164"/>
      <c r="E84" s="164"/>
      <c r="F84" s="164"/>
      <c r="G84" s="164"/>
      <c r="H84" s="164"/>
      <c r="I84" s="164"/>
      <c r="J84" s="164"/>
      <c r="K84" s="164"/>
      <c r="L84" s="164"/>
      <c r="M84" s="164"/>
      <c r="N84" s="164"/>
      <c r="O84" s="164"/>
    </row>
    <row r="85" spans="2:15" ht="9" customHeight="1" x14ac:dyDescent="0.2"/>
    <row r="86" spans="2:15" x14ac:dyDescent="0.2">
      <c r="B86" s="161" t="s">
        <v>114</v>
      </c>
      <c r="C86" s="164"/>
      <c r="D86" s="164"/>
      <c r="E86" s="164"/>
      <c r="F86" s="164"/>
      <c r="G86" s="164"/>
      <c r="H86" s="164"/>
      <c r="I86" s="164"/>
      <c r="J86" s="164"/>
      <c r="K86" s="164"/>
      <c r="L86" s="164"/>
      <c r="M86" s="164"/>
      <c r="N86" s="164"/>
      <c r="O86" s="164"/>
    </row>
    <row r="87" spans="2:15" x14ac:dyDescent="0.2">
      <c r="B87" s="164"/>
      <c r="C87" s="164"/>
      <c r="D87" s="164"/>
      <c r="E87" s="164"/>
      <c r="F87" s="164"/>
      <c r="G87" s="164"/>
      <c r="H87" s="164"/>
      <c r="I87" s="164"/>
      <c r="J87" s="164"/>
      <c r="K87" s="164"/>
      <c r="L87" s="164"/>
      <c r="M87" s="164"/>
      <c r="N87" s="164"/>
      <c r="O87" s="164"/>
    </row>
    <row r="88" spans="2:15" x14ac:dyDescent="0.2">
      <c r="B88" s="164"/>
      <c r="C88" s="164"/>
      <c r="D88" s="164"/>
      <c r="E88" s="164"/>
      <c r="F88" s="164"/>
      <c r="G88" s="164"/>
      <c r="H88" s="164"/>
      <c r="I88" s="164"/>
      <c r="J88" s="164"/>
      <c r="K88" s="164"/>
      <c r="L88" s="164"/>
      <c r="M88" s="164"/>
      <c r="N88" s="164"/>
      <c r="O88" s="164"/>
    </row>
    <row r="89" spans="2:15" x14ac:dyDescent="0.2">
      <c r="B89" s="164"/>
      <c r="C89" s="164"/>
      <c r="D89" s="164"/>
      <c r="E89" s="164"/>
      <c r="F89" s="164"/>
      <c r="G89" s="164"/>
      <c r="H89" s="164"/>
      <c r="I89" s="164"/>
      <c r="J89" s="164"/>
      <c r="K89" s="164"/>
      <c r="L89" s="164"/>
      <c r="M89" s="164"/>
      <c r="N89" s="164"/>
      <c r="O89" s="164"/>
    </row>
    <row r="90" spans="2:15" x14ac:dyDescent="0.2">
      <c r="B90" s="164"/>
      <c r="C90" s="164"/>
      <c r="D90" s="164"/>
      <c r="E90" s="164"/>
      <c r="F90" s="164"/>
      <c r="G90" s="164"/>
      <c r="H90" s="164"/>
      <c r="I90" s="164"/>
      <c r="J90" s="164"/>
      <c r="K90" s="164"/>
      <c r="L90" s="164"/>
      <c r="M90" s="164"/>
      <c r="N90" s="164"/>
      <c r="O90" s="164"/>
    </row>
    <row r="91" spans="2:15" ht="8.25" customHeight="1" x14ac:dyDescent="0.2">
      <c r="B91" s="169"/>
      <c r="C91" s="169"/>
      <c r="D91" s="169"/>
      <c r="E91" s="169"/>
      <c r="F91" s="169"/>
      <c r="G91" s="169"/>
      <c r="H91" s="169"/>
      <c r="I91" s="169"/>
      <c r="J91" s="169"/>
      <c r="K91" s="169"/>
      <c r="L91" s="169"/>
      <c r="M91" s="169"/>
      <c r="N91" s="169"/>
      <c r="O91" s="169"/>
    </row>
    <row r="92" spans="2:15" x14ac:dyDescent="0.2">
      <c r="B92" s="161" t="s">
        <v>115</v>
      </c>
      <c r="C92" s="164"/>
      <c r="D92" s="164"/>
      <c r="E92" s="164"/>
      <c r="F92" s="164"/>
      <c r="G92" s="164"/>
      <c r="H92" s="164"/>
      <c r="I92" s="164"/>
      <c r="J92" s="164"/>
      <c r="K92" s="164"/>
      <c r="L92" s="164"/>
      <c r="M92" s="164"/>
      <c r="N92" s="164"/>
      <c r="O92" s="164"/>
    </row>
    <row r="93" spans="2:15" x14ac:dyDescent="0.2">
      <c r="B93" s="164"/>
      <c r="C93" s="164"/>
      <c r="D93" s="164"/>
      <c r="E93" s="164"/>
      <c r="F93" s="164"/>
      <c r="G93" s="164"/>
      <c r="H93" s="164"/>
      <c r="I93" s="164"/>
      <c r="J93" s="164"/>
      <c r="K93" s="164"/>
      <c r="L93" s="164"/>
      <c r="M93" s="164"/>
      <c r="N93" s="164"/>
      <c r="O93" s="164"/>
    </row>
    <row r="94" spans="2:15" x14ac:dyDescent="0.2">
      <c r="B94" s="164"/>
      <c r="C94" s="164"/>
      <c r="D94" s="164"/>
      <c r="E94" s="164"/>
      <c r="F94" s="164"/>
      <c r="G94" s="164"/>
      <c r="H94" s="164"/>
      <c r="I94" s="164"/>
      <c r="J94" s="164"/>
      <c r="K94" s="164"/>
      <c r="L94" s="164"/>
      <c r="M94" s="164"/>
      <c r="N94" s="164"/>
      <c r="O94" s="164"/>
    </row>
    <row r="95" spans="2:15" x14ac:dyDescent="0.2">
      <c r="B95" s="164"/>
      <c r="C95" s="164"/>
      <c r="D95" s="164"/>
      <c r="E95" s="164"/>
      <c r="F95" s="164"/>
      <c r="G95" s="164"/>
      <c r="H95" s="164"/>
      <c r="I95" s="164"/>
      <c r="J95" s="164"/>
      <c r="K95" s="164"/>
      <c r="L95" s="164"/>
      <c r="M95" s="164"/>
      <c r="N95" s="164"/>
      <c r="O95" s="164"/>
    </row>
    <row r="96" spans="2:15" x14ac:dyDescent="0.2">
      <c r="B96" s="164"/>
      <c r="C96" s="164"/>
      <c r="D96" s="164"/>
      <c r="E96" s="164"/>
      <c r="F96" s="164"/>
      <c r="G96" s="164"/>
      <c r="H96" s="164"/>
      <c r="I96" s="164"/>
      <c r="J96" s="164"/>
      <c r="K96" s="164"/>
      <c r="L96" s="164"/>
      <c r="M96" s="164"/>
      <c r="N96" s="164"/>
      <c r="O96" s="164"/>
    </row>
    <row r="97" spans="2:15" x14ac:dyDescent="0.2">
      <c r="B97" s="164"/>
      <c r="C97" s="164"/>
      <c r="D97" s="164"/>
      <c r="E97" s="164"/>
      <c r="F97" s="164"/>
      <c r="G97" s="164"/>
      <c r="H97" s="164"/>
      <c r="I97" s="164"/>
      <c r="J97" s="164"/>
      <c r="K97" s="164"/>
      <c r="L97" s="164"/>
      <c r="M97" s="164"/>
      <c r="N97" s="164"/>
      <c r="O97" s="164"/>
    </row>
    <row r="98" spans="2:15" x14ac:dyDescent="0.2">
      <c r="B98" s="164"/>
      <c r="C98" s="164"/>
      <c r="D98" s="164"/>
      <c r="E98" s="164"/>
      <c r="F98" s="164"/>
      <c r="G98" s="164"/>
      <c r="H98" s="164"/>
      <c r="I98" s="164"/>
      <c r="J98" s="164"/>
      <c r="K98" s="164"/>
      <c r="L98" s="164"/>
      <c r="M98" s="164"/>
      <c r="N98" s="164"/>
      <c r="O98" s="164"/>
    </row>
    <row r="99" spans="2:15" x14ac:dyDescent="0.2">
      <c r="B99" s="164"/>
      <c r="C99" s="164"/>
      <c r="D99" s="164"/>
      <c r="E99" s="164"/>
      <c r="F99" s="164"/>
      <c r="G99" s="164"/>
      <c r="H99" s="164"/>
      <c r="I99" s="164"/>
      <c r="J99" s="164"/>
      <c r="K99" s="164"/>
      <c r="L99" s="164"/>
      <c r="M99" s="164"/>
      <c r="N99" s="164"/>
      <c r="O99" s="164"/>
    </row>
    <row r="100" spans="2:15" x14ac:dyDescent="0.2">
      <c r="B100" s="164"/>
      <c r="C100" s="164"/>
      <c r="D100" s="164"/>
      <c r="E100" s="164"/>
      <c r="F100" s="164"/>
      <c r="G100" s="164"/>
      <c r="H100" s="164"/>
      <c r="I100" s="164"/>
      <c r="J100" s="164"/>
      <c r="K100" s="164"/>
      <c r="L100" s="164"/>
      <c r="M100" s="164"/>
      <c r="N100" s="164"/>
      <c r="O100" s="164"/>
    </row>
  </sheetData>
  <mergeCells count="16">
    <mergeCell ref="B72:O77"/>
    <mergeCell ref="B81:O84"/>
    <mergeCell ref="B86:O90"/>
    <mergeCell ref="B92:O100"/>
    <mergeCell ref="B32:O33"/>
    <mergeCell ref="B35:O37"/>
    <mergeCell ref="B49:O54"/>
    <mergeCell ref="B56:O60"/>
    <mergeCell ref="B62:O66"/>
    <mergeCell ref="B68:O70"/>
    <mergeCell ref="A4:O5"/>
    <mergeCell ref="B9:O10"/>
    <mergeCell ref="B12:O13"/>
    <mergeCell ref="B15:O18"/>
    <mergeCell ref="B20:O26"/>
    <mergeCell ref="B28:O30"/>
  </mergeCells>
  <pageMargins left="0.7" right="0.7" top="0.75" bottom="0.75" header="0.3" footer="0.3"/>
  <pageSetup scale="65" fitToHeight="2" orientation="portrait" r:id="rId1"/>
  <rowBreaks count="1" manualBreakCount="1">
    <brk id="7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8FC-D67D-4183-9E49-D005069A7E25}">
  <dimension ref="A1:F46"/>
  <sheetViews>
    <sheetView workbookViewId="0"/>
  </sheetViews>
  <sheetFormatPr defaultRowHeight="12.75" x14ac:dyDescent="0.2"/>
  <cols>
    <col min="1" max="1" width="17.28515625" customWidth="1"/>
    <col min="2" max="2" width="14.5703125" style="52" customWidth="1"/>
    <col min="3" max="3" width="17.42578125" style="52" customWidth="1"/>
    <col min="4" max="4" width="12.140625" customWidth="1"/>
    <col min="5" max="5" width="13.28515625" customWidth="1"/>
    <col min="6" max="6" width="11.42578125" customWidth="1"/>
  </cols>
  <sheetData>
    <row r="1" spans="1:3" ht="20.25" x14ac:dyDescent="0.3">
      <c r="A1" s="170" t="s">
        <v>116</v>
      </c>
    </row>
    <row r="4" spans="1:3" ht="15.75" x14ac:dyDescent="0.25">
      <c r="A4" s="171" t="s">
        <v>117</v>
      </c>
    </row>
    <row r="6" spans="1:3" x14ac:dyDescent="0.2">
      <c r="A6" s="172" t="s">
        <v>118</v>
      </c>
      <c r="B6" s="84" t="s">
        <v>119</v>
      </c>
      <c r="C6" s="84" t="s">
        <v>120</v>
      </c>
    </row>
    <row r="7" spans="1:3" x14ac:dyDescent="0.2">
      <c r="A7" t="s">
        <v>121</v>
      </c>
      <c r="B7" s="52" t="s">
        <v>122</v>
      </c>
      <c r="C7" s="52" t="s">
        <v>123</v>
      </c>
    </row>
    <row r="8" spans="1:3" x14ac:dyDescent="0.2">
      <c r="A8" t="s">
        <v>124</v>
      </c>
      <c r="B8" s="52" t="s">
        <v>125</v>
      </c>
      <c r="C8" s="52" t="s">
        <v>126</v>
      </c>
    </row>
    <row r="9" spans="1:3" x14ac:dyDescent="0.2">
      <c r="A9" t="s">
        <v>127</v>
      </c>
      <c r="B9" s="52" t="s">
        <v>128</v>
      </c>
      <c r="C9" s="52" t="s">
        <v>129</v>
      </c>
    </row>
    <row r="10" spans="1:3" x14ac:dyDescent="0.2">
      <c r="A10" t="s">
        <v>130</v>
      </c>
      <c r="B10" s="52" t="s">
        <v>131</v>
      </c>
      <c r="C10" s="52" t="s">
        <v>132</v>
      </c>
    </row>
    <row r="11" spans="1:3" x14ac:dyDescent="0.2">
      <c r="A11" t="s">
        <v>133</v>
      </c>
      <c r="B11" s="52" t="s">
        <v>134</v>
      </c>
      <c r="C11" s="52" t="s">
        <v>135</v>
      </c>
    </row>
    <row r="12" spans="1:3" x14ac:dyDescent="0.2">
      <c r="A12" t="s">
        <v>136</v>
      </c>
      <c r="B12" s="52" t="s">
        <v>137</v>
      </c>
      <c r="C12" s="52" t="s">
        <v>138</v>
      </c>
    </row>
    <row r="13" spans="1:3" x14ac:dyDescent="0.2">
      <c r="A13" t="s">
        <v>139</v>
      </c>
      <c r="B13" s="52" t="s">
        <v>140</v>
      </c>
      <c r="C13" s="52" t="s">
        <v>141</v>
      </c>
    </row>
    <row r="14" spans="1:3" x14ac:dyDescent="0.2">
      <c r="A14" t="s">
        <v>142</v>
      </c>
      <c r="B14" s="52" t="s">
        <v>143</v>
      </c>
      <c r="C14" s="52" t="s">
        <v>144</v>
      </c>
    </row>
    <row r="15" spans="1:3" x14ac:dyDescent="0.2">
      <c r="A15" s="173" t="s">
        <v>145</v>
      </c>
      <c r="B15" s="52" t="s">
        <v>138</v>
      </c>
      <c r="C15" s="52" t="s">
        <v>146</v>
      </c>
    </row>
    <row r="18" spans="1:6" ht="15.75" x14ac:dyDescent="0.25">
      <c r="A18" s="171" t="s">
        <v>67</v>
      </c>
    </row>
    <row r="19" spans="1:6" x14ac:dyDescent="0.2">
      <c r="C19" s="174" t="s">
        <v>147</v>
      </c>
      <c r="D19" s="174" t="s">
        <v>147</v>
      </c>
      <c r="E19" s="174" t="s">
        <v>148</v>
      </c>
      <c r="F19" s="174"/>
    </row>
    <row r="20" spans="1:6" x14ac:dyDescent="0.2">
      <c r="A20" s="172" t="s">
        <v>118</v>
      </c>
      <c r="B20" s="84" t="s">
        <v>149</v>
      </c>
      <c r="C20" s="84" t="s">
        <v>150</v>
      </c>
      <c r="D20" s="84" t="s">
        <v>151</v>
      </c>
      <c r="E20" s="84" t="s">
        <v>151</v>
      </c>
      <c r="F20" s="84"/>
    </row>
    <row r="21" spans="1:6" x14ac:dyDescent="0.2">
      <c r="A21" t="s">
        <v>152</v>
      </c>
      <c r="B21" s="52" t="s">
        <v>153</v>
      </c>
      <c r="C21" s="175" t="s">
        <v>154</v>
      </c>
      <c r="D21" s="175" t="s">
        <v>155</v>
      </c>
      <c r="E21" s="52" t="s">
        <v>156</v>
      </c>
      <c r="F21" s="52"/>
    </row>
    <row r="22" spans="1:6" x14ac:dyDescent="0.2">
      <c r="A22" t="s">
        <v>157</v>
      </c>
      <c r="B22" s="52" t="s">
        <v>158</v>
      </c>
      <c r="C22" s="175" t="s">
        <v>159</v>
      </c>
      <c r="D22" s="175" t="s">
        <v>160</v>
      </c>
      <c r="E22" s="52" t="s">
        <v>161</v>
      </c>
      <c r="F22" s="52"/>
    </row>
    <row r="23" spans="1:6" x14ac:dyDescent="0.2">
      <c r="A23" t="s">
        <v>162</v>
      </c>
      <c r="B23" s="52" t="s">
        <v>163</v>
      </c>
      <c r="C23" s="175" t="s">
        <v>164</v>
      </c>
      <c r="D23" s="175" t="s">
        <v>165</v>
      </c>
      <c r="E23" s="52" t="s">
        <v>166</v>
      </c>
      <c r="F23" s="52"/>
    </row>
    <row r="24" spans="1:6" x14ac:dyDescent="0.2">
      <c r="A24" t="s">
        <v>167</v>
      </c>
      <c r="B24" s="52" t="s">
        <v>168</v>
      </c>
      <c r="C24" s="175" t="s">
        <v>161</v>
      </c>
      <c r="D24" s="175" t="s">
        <v>169</v>
      </c>
      <c r="E24" s="52" t="s">
        <v>166</v>
      </c>
      <c r="F24" s="52"/>
    </row>
    <row r="25" spans="1:6" x14ac:dyDescent="0.2">
      <c r="A25" t="s">
        <v>170</v>
      </c>
      <c r="B25" s="52" t="s">
        <v>171</v>
      </c>
      <c r="C25" s="175" t="s">
        <v>166</v>
      </c>
      <c r="D25" s="175" t="s">
        <v>166</v>
      </c>
      <c r="E25" s="52" t="s">
        <v>166</v>
      </c>
      <c r="F25" s="52"/>
    </row>
    <row r="26" spans="1:6" x14ac:dyDescent="0.2">
      <c r="A26" t="s">
        <v>172</v>
      </c>
      <c r="B26" s="52" t="s">
        <v>173</v>
      </c>
      <c r="C26" s="175" t="s">
        <v>174</v>
      </c>
      <c r="D26" s="175" t="s">
        <v>174</v>
      </c>
      <c r="E26" s="175" t="s">
        <v>174</v>
      </c>
      <c r="F26" s="52"/>
    </row>
    <row r="27" spans="1:6" x14ac:dyDescent="0.2">
      <c r="A27" t="s">
        <v>175</v>
      </c>
      <c r="B27" s="52" t="s">
        <v>176</v>
      </c>
      <c r="C27" s="175" t="s">
        <v>177</v>
      </c>
      <c r="D27" s="175" t="s">
        <v>177</v>
      </c>
      <c r="E27" s="175" t="s">
        <v>177</v>
      </c>
      <c r="F27" s="52"/>
    </row>
    <row r="28" spans="1:6" x14ac:dyDescent="0.2">
      <c r="A28" s="173" t="s">
        <v>178</v>
      </c>
      <c r="B28" s="175" t="s">
        <v>179</v>
      </c>
      <c r="C28" s="175" t="s">
        <v>180</v>
      </c>
      <c r="D28" s="175" t="s">
        <v>180</v>
      </c>
      <c r="E28" s="52" t="s">
        <v>177</v>
      </c>
      <c r="F28" s="52"/>
    </row>
    <row r="29" spans="1:6" x14ac:dyDescent="0.2">
      <c r="A29" s="173"/>
    </row>
    <row r="32" spans="1:6" x14ac:dyDescent="0.2">
      <c r="A32" s="176" t="s">
        <v>181</v>
      </c>
    </row>
    <row r="34" spans="1:4" ht="12.75" customHeight="1" x14ac:dyDescent="0.2">
      <c r="A34" s="177" t="s">
        <v>182</v>
      </c>
      <c r="B34" s="177"/>
      <c r="C34" s="84" t="s">
        <v>183</v>
      </c>
      <c r="D34" s="84" t="s">
        <v>184</v>
      </c>
    </row>
    <row r="35" spans="1:4" x14ac:dyDescent="0.2">
      <c r="A35" s="177"/>
      <c r="B35" s="177"/>
      <c r="C35" s="52" t="s">
        <v>185</v>
      </c>
      <c r="D35" s="52" t="s">
        <v>156</v>
      </c>
    </row>
    <row r="36" spans="1:4" x14ac:dyDescent="0.2">
      <c r="C36" s="52" t="s">
        <v>186</v>
      </c>
      <c r="D36" s="52" t="s">
        <v>161</v>
      </c>
    </row>
    <row r="37" spans="1:4" x14ac:dyDescent="0.2">
      <c r="C37" s="52" t="s">
        <v>187</v>
      </c>
      <c r="D37" s="52" t="s">
        <v>166</v>
      </c>
    </row>
    <row r="38" spans="1:4" x14ac:dyDescent="0.2">
      <c r="C38" s="52" t="s">
        <v>188</v>
      </c>
      <c r="D38" s="52" t="s">
        <v>174</v>
      </c>
    </row>
    <row r="39" spans="1:4" x14ac:dyDescent="0.2">
      <c r="C39" s="52" t="s">
        <v>189</v>
      </c>
      <c r="D39" s="52" t="s">
        <v>177</v>
      </c>
    </row>
    <row r="40" spans="1:4" x14ac:dyDescent="0.2">
      <c r="C40" s="52" t="s">
        <v>190</v>
      </c>
      <c r="D40" s="52" t="s">
        <v>180</v>
      </c>
    </row>
    <row r="46" spans="1:4" x14ac:dyDescent="0.2">
      <c r="A46" s="176" t="s">
        <v>191</v>
      </c>
    </row>
  </sheetData>
  <mergeCells count="1">
    <mergeCell ref="A34:B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SO Order Summary</vt:lpstr>
      <vt:lpstr>2026 SO Order Form</vt:lpstr>
      <vt:lpstr>Blank SO Order Form</vt:lpstr>
      <vt:lpstr>Pkg-What to Order</vt:lpstr>
      <vt:lpstr>Sizing</vt:lpstr>
      <vt:lpstr>'2026 SO Order Form'!Print_Area</vt:lpstr>
      <vt:lpstr>'Blank SO Order Form'!Print_Area</vt:lpstr>
      <vt:lpstr>Sizing!Print_Area</vt:lpstr>
      <vt:lpstr>'2026 SO Order Form'!Print_Titles</vt:lpstr>
      <vt:lpstr>'Blank SO Order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Gross</dc:creator>
  <cp:lastModifiedBy>Darryl Gross</cp:lastModifiedBy>
  <dcterms:created xsi:type="dcterms:W3CDTF">2025-12-16T22:59:56Z</dcterms:created>
  <dcterms:modified xsi:type="dcterms:W3CDTF">2025-12-16T23:02:00Z</dcterms:modified>
</cp:coreProperties>
</file>